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uengas\Fontur Colombia\FONTUR - CONTROL INTERNO\3. AUDITORIAS CGR\REPORTES PM SIRECI\6. Jun 2018\"/>
    </mc:Choice>
  </mc:AlternateContent>
  <bookViews>
    <workbookView xWindow="0" yWindow="0" windowWidth="20490" windowHeight="9045"/>
  </bookViews>
  <sheets>
    <sheet name="F14.1  PLANES DE MEJORAMIENT..." sheetId="1" r:id="rId1"/>
  </sheets>
  <definedNames>
    <definedName name="_xlnm._FilterDatabase" localSheetId="0" hidden="1">'F14.1  PLANES DE MEJORAMIENT...'!$A$10:$P$66</definedName>
  </definedNames>
  <calcPr calcId="162913"/>
</workbook>
</file>

<file path=xl/calcChain.xml><?xml version="1.0" encoding="utf-8"?>
<calcChain xmlns="http://schemas.openxmlformats.org/spreadsheetml/2006/main">
  <c r="P66" i="1" l="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alcChain>
</file>

<file path=xl/sharedStrings.xml><?xml version="1.0" encoding="utf-8"?>
<sst xmlns="http://schemas.openxmlformats.org/spreadsheetml/2006/main" count="639" uniqueCount="434">
  <si>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</si>
  <si>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</si>
  <si>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</si>
  <si>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</si>
  <si>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</si>
  <si>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</si>
  <si>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</si>
  <si>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</si>
  <si>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</si>
  <si>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</si>
  <si>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</si>
  <si>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</si>
  <si>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</si>
  <si>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</si>
  <si>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</si>
  <si>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</si>
  <si>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</si>
  <si>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</si>
  <si>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</si>
  <si>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</si>
  <si>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</si>
  <si>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</si>
  <si>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</si>
  <si>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</si>
  <si>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</si>
  <si>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</si>
  <si>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</si>
  <si>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</si>
  <si>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</si>
  <si>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</si>
  <si>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</si>
  <si>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</si>
  <si>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</si>
  <si>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</si>
  <si>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2016/01/01</t>
  </si>
  <si>
    <t>2017/02/28</t>
  </si>
  <si>
    <t>El PND 2010 - 2014 establece dentro de sus lineamientos estratégicos relacionados con el "Turismo como motor del desarrollo regional" el mejoramiento de la gestión en infraestructura de soporte y conectividad para el turismo, dentro del cual establece que: "Además, el Fondo de Promoción será la principal herramienta para que, en el ámbito de las actividades relacionadas con el turismo, s</t>
  </si>
  <si>
    <t>FILA_2</t>
  </si>
  <si>
    <t>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</si>
  <si>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</si>
  <si>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</si>
  <si>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</si>
  <si>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Diseñar y crear el formato de reporte de contratación.</t>
  </si>
  <si>
    <t>Reporte de contratación</t>
  </si>
  <si>
    <t>2015/09/15</t>
  </si>
  <si>
    <t>2016/01/30</t>
  </si>
  <si>
    <t>A partir de 2016 la información se incluyo en de manera interactiva en la pagina WEB de FONTUR, en donde se pueden consultar los listados de contratación "DIRECTA", "INVITACIÓN PRIVADA",  "INVITACIÓN ABIERTA" y 2"COMPARACIÓN DE COTIZACIONES" estos listados son alimentados en línea por lo cual por lo cual su actualización es permanente</t>
  </si>
  <si>
    <t>FILA_3</t>
  </si>
  <si>
    <t>Actualizar periodicamente  la información de la página web</t>
  </si>
  <si>
    <t>Hacer seguimiento a la  Matriz de Control  sobre la actualización contenido Página Web Fontur, de acuerdo con lo dispuesto por el programa de Gobierno en Linea.</t>
  </si>
  <si>
    <t>Informe trimestral  de seguimiento y control</t>
  </si>
  <si>
    <t>FILA_4</t>
  </si>
  <si>
    <t>3</t>
  </si>
  <si>
    <t>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</si>
  <si>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</si>
  <si>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</si>
  <si>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</si>
  <si>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Para la actualización de los contratos y órdenes de pagos se realizaron mesas de trabajo que finalizaron el día 26 de mayo de 2017, actualizando así en SALESFORCE todos los contratos y Pagos de los 606 contratos identificados por la CGR con información desactualizada.</t>
  </si>
  <si>
    <t>FILA_5</t>
  </si>
  <si>
    <t>4</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</si>
  <si>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t>
  </si>
  <si>
    <t>Desactualización del manual de contratación, manual de procedimientos, de funciones y de viáticos.</t>
  </si>
  <si>
    <t>Culminar las gestiones adelantadas para la aprobacion del manual de contratación de FONTUR.</t>
  </si>
  <si>
    <t>Remitir el manual al MinciT con los ajustes realizados  y publicar manual en página web.</t>
  </si>
  <si>
    <t>Manual de Contratación</t>
  </si>
  <si>
    <t>2015/09/01</t>
  </si>
  <si>
    <t>2015/12/31</t>
  </si>
  <si>
    <t>El manual de contratación fue aprobado por el MinCIT y entró en vigencia a partir del 15 de febrero de 2016</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</si>
  <si>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</si>
  <si>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</si>
  <si>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</si>
  <si>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</si>
  <si>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2015/08/01</t>
  </si>
  <si>
    <t>2016/02/28</t>
  </si>
  <si>
    <t>Los Manuales del Personal del área Financiera se encuentran actualizados y publicados en el Sistema de Gestión de la FIduciaria.  El Manual de Gastos de Viaje del P.A. Fontur se encuentra actualizado, código MAGNE54  El Manual de Presupuesto del P.A. Fontur se encuentra actualizado, código MAGNE55</t>
  </si>
  <si>
    <t>FILA_7</t>
  </si>
  <si>
    <t>Desactualización del manual de contratación, manual de procedimientos, de funciones y de viáticos</t>
  </si>
  <si>
    <t>Actualizar el Manual de Supervisión e Interventoría</t>
  </si>
  <si>
    <t>Aprobar el manual estableciendo el alcance y responsabilidades.</t>
  </si>
  <si>
    <t>Manual</t>
  </si>
  <si>
    <t>2016/06/30</t>
  </si>
  <si>
    <t>El 14 de marzo de 2017 el Viceministerio de Turismo efectuó la aprobación del Manual; el 24 de marzo de 2017 el Gerente General de FONTUR difundió el manual aprobado.</t>
  </si>
  <si>
    <t>FILA_8</t>
  </si>
  <si>
    <t>Actualizar  el  manual  de Presentación de Proyectos</t>
  </si>
  <si>
    <t>2016/01/02</t>
  </si>
  <si>
    <t>FILA_9</t>
  </si>
  <si>
    <t>Actualizar  los Procedimientos de Planeación, Proyectos  y Comunicaciones</t>
  </si>
  <si>
    <t>Aprobar los procedimientos de Planeación, Proyectos y Comunicaciones</t>
  </si>
  <si>
    <t>Procedimientos</t>
  </si>
  <si>
    <t>2015/11/30</t>
  </si>
  <si>
    <t>2016/07/30</t>
  </si>
  <si>
    <t>Se actualizaron los procesos, procedimientos y formatos de: Proceso de Planeación Organizacional; Proceso de Comunicación Institucional y Proceso de Gestión de Proyectos.</t>
  </si>
  <si>
    <t>FILA_10</t>
  </si>
  <si>
    <t>5</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</si>
  <si>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</si>
  <si>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</si>
  <si>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</si>
  <si>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</si>
  <si>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</si>
  <si>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Como parte de la presentación a la gestion de la Gerencia de Contraloría, en las presentaciones realizadas al Comite de Auditoria se expone el resultado del seguimiento a los hallazgos identificados y el avance de los mismos, agrupado por Vicepresidencias.</t>
  </si>
  <si>
    <t>FILA_11</t>
  </si>
  <si>
    <t>6</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</si>
  <si>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</si>
  <si>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</si>
  <si>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</si>
  <si>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</si>
  <si>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</si>
  <si>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2018/06/30</t>
  </si>
  <si>
    <t>FILA_12</t>
  </si>
  <si>
    <t>7</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</si>
  <si>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t>
  </si>
  <si>
    <t>No están identificados de forma adecuada los riesgos en  los procesos presupuestales, contables, financieros y de gestión contractual.</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</si>
  <si>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</si>
  <si>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</si>
  <si>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</si>
  <si>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2016/03/31</t>
  </si>
  <si>
    <t>La Gerencia de riesgos y áreas correspondientes elaboraron y actualizaron durante 2016 y 2017 las matrices de riesgos SARO de los siguientes procesos: Planeación Organizacional; Comunicación institucional; Gestión de Proyectos; Bienes; Contribución Parafiscal; Jurídica; Presupuesto y Contabilidad.</t>
  </si>
  <si>
    <t>FILA_13</t>
  </si>
  <si>
    <t>8</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</si>
  <si>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</si>
  <si>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</si>
  <si>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</si>
  <si>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</si>
  <si>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Tablero de control</t>
  </si>
  <si>
    <t>2016/03/30</t>
  </si>
  <si>
    <t>2017/02/15</t>
  </si>
  <si>
    <t>FILA_14</t>
  </si>
  <si>
    <t>9</t>
  </si>
  <si>
    <t>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t>
  </si>
  <si>
    <t>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</si>
  <si>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</si>
  <si>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</si>
  <si>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</si>
  <si>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2016/08/31</t>
  </si>
  <si>
    <t>Se realizaron reuniones entre el personal de FONTUR, IATA y Aeronáutica Civil, (14 de octubre de 2015, 13 de enero de 2016 y 19 de abril de 2016) y por medio del Viceministerio de Turismo el 23 de septiembre de 2016 se solicitó mediante comunicación escrita No.2016079252 a la Aeronáutica Civil el convenio de cooperación internacional entre la IATA y la Aeronáutica.</t>
  </si>
  <si>
    <t>FILA_15</t>
  </si>
  <si>
    <t>10</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</si>
  <si>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</si>
  <si>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</si>
  <si>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</si>
  <si>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t>
  </si>
  <si>
    <t>Manual de Contratación Formato cumplimiento de obligaciones contractuales. Procedimiento de estudio de precios de mercado.</t>
  </si>
  <si>
    <t>1. Se incluyo en el numeral 6.2.2 Contrato "Valor, que se expresará en pesos. Para valores en moneda extranjera, se deberá pactar claramente para el pago que tipo de cambio aplicará y en que momento se liquidará" 2. Se actualizaron los procedimientos “P-MGP-01 FORMULACIÓN DE PROYECTOS” incluyendo la actividad “4.2 Revisar Presupuesto Del Proyecto”, el procedimiento “P-MGP-02 EVALUACIÓN D</t>
  </si>
  <si>
    <t>FILA_16</t>
  </si>
  <si>
    <t>11</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</si>
  <si>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</si>
  <si>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</si>
  <si>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</si>
  <si>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</si>
  <si>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2016/12/31</t>
  </si>
  <si>
    <t>La Dirección de Infraestructura elaboró un informe en donde argumenta que el cierre parcial de los termales se generó por temas sanitarios a cargo del operador y no por deficiencias en la obra física. Además indica que la situación presentada de inestabilidad de una ladera por remoción de masas, si bien sucedió dentro del parque, en ningún momento puso en riesgo la estabilidad de las obr</t>
  </si>
  <si>
    <t>FILA_17</t>
  </si>
  <si>
    <t>12</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</si>
  <si>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</si>
  <si>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</si>
  <si>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</si>
  <si>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</si>
  <si>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Las Cámaras hiperbáricas (Providencia, Bahía Solano y San Andrés) fueron entregadas en 2015 a las entidades territoriales responsables de su operación y mantenimiento. La Dirección de Infraestructura elaboró un informe en el cual presenta los argumentos que soportan la necesidad que se pretende solucionar inicialmente en San Andrés y Providencia y como se incorporaron posteriormente Bahí</t>
  </si>
  <si>
    <t>FILA_18</t>
  </si>
  <si>
    <t>13</t>
  </si>
  <si>
    <t>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</si>
  <si>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</si>
  <si>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</si>
  <si>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</si>
  <si>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</si>
  <si>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El 08 de Septiembre de 2015,  se llevo a cabo la entrega de las obras que hacían parte del presente contrato. Así mismo se realizo recibo y entrega de la obra por parte del contratista y la interventoría y fue entregada a la Corporación de las Lajas, como beneficiario directo del proyecto.</t>
  </si>
  <si>
    <t>FILA_19</t>
  </si>
  <si>
    <t>14</t>
  </si>
  <si>
    <t>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</si>
  <si>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</si>
  <si>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t>
  </si>
  <si>
    <t>1. Implementación de base de datos de proveedores para garantizar la pluralidad de proponentes.  2. Reformular los criterios habilitantes y de calificación para los procesos de Competitividad.  3. Elaboración de informe que soporte el proceso de contratación y evidencie el ahorro generado.  4. Adjuntar la totalidad de los informes de supervisión.</t>
  </si>
  <si>
    <t>Soportes de cada actividad</t>
  </si>
  <si>
    <t>La Gerencia de Competitividad efectuó el análisis de la ficha técnica del proyecto y de la evaluación realizada por FONADE donde se expone como se calculó el presupuesto del proyecto y efecto del proceso de contratación se obtuvo un ahorro de $44,720,000; adicionalmente argumentan los criterios utilizados para realizar cuatro procesos de contratación abiertos por solicitud del Proponente</t>
  </si>
  <si>
    <t>FILA_20</t>
  </si>
  <si>
    <t>15</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</si>
  <si>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</si>
  <si>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</si>
  <si>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</si>
  <si>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</si>
  <si>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La Dirección de Infraestructura de FONTUR elaboró un informe en el cual se argumentan las restricciones que se tenían en los estudios y diseños al no poder efectuar intervención de la estructura debido a que se trata de un Bien de Interés Cultural de orden Nacional. Estos estudios en el diagnostico de la estructura en madera indicaban que se encontraba en un buen estado pero al ejecutar</t>
  </si>
  <si>
    <t>FILA_21</t>
  </si>
  <si>
    <t>16</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</si>
  <si>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</si>
  <si>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t>
  </si>
  <si>
    <t>Definir un cronograma de trabajo, entre FONTUR y la alcaldia  Floridablanca y la Corporacion acualago,  con el fin de realizar seguimiento a las acciones a implementar para la puesta en funcionamiento del proyecto.</t>
  </si>
  <si>
    <t>2016/12/30</t>
  </si>
  <si>
    <t>Las obras contratadas por FONTUR en atención al contrato No. FNT 102/13 fueron entregadas según acta del 11 de noviembre de 2015, el parque se inauguró desde noviembre de 2014 y a la fecha esta en operación.</t>
  </si>
  <si>
    <t>FILA_22</t>
  </si>
  <si>
    <t>17</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</si>
  <si>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</si>
  <si>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</si>
  <si>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</si>
  <si>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</si>
  <si>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</si>
  <si>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t>
  </si>
  <si>
    <t>FILA_23</t>
  </si>
  <si>
    <t>18</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</si>
  <si>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</si>
  <si>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</si>
  <si>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</si>
  <si>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t>
  </si>
  <si>
    <t>Formato Area de Inversiones  Formato saldos Area de cumplimeinto</t>
  </si>
  <si>
    <t>La Gerencia de Contabilidad aclaró que el valor presentado en las Notas a los EEFF por $319.021.658.382 corresponden a la cifra exacta de los Títulos de Deuda Emitidos por la Nación y esta cifra concuerda con el detalle individual por título contenido en las páginas 22 y 23 de las notas;</t>
  </si>
  <si>
    <t>FILA_24</t>
  </si>
  <si>
    <t>19</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</si>
  <si>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</si>
  <si>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t>
  </si>
  <si>
    <t>Establecer acuerdo de servicios con la entidad bancaria y el Area de Tesorería.</t>
  </si>
  <si>
    <t>Revisar controles para garantizar tiempos en el proceso de inversiones en cumplimiento Decreto 1525.</t>
  </si>
  <si>
    <t>Acuerdo de Servicios</t>
  </si>
  <si>
    <t>2015/10/30</t>
  </si>
  <si>
    <t>Se argumentó que la demora en la apertura de la cuenta corriente de compensación se presentó por los tramites internos de la entidad bancaria y DECEVAL las cuales notifican la marcación de la cuenta para solicitar la creación del portafolio ante el Ministerio de Hacienda, dicha situación fue puntual y no se ha vuelto a presentar.</t>
  </si>
  <si>
    <t>FILA_25</t>
  </si>
  <si>
    <t>20</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</si>
  <si>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</si>
  <si>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</si>
  <si>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</si>
  <si>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</si>
  <si>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</si>
  <si>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Con el fin de normalizar esta situación, la fiduciaria implementó entre otros el cierre de los canales de banca móvil y electrónica; se implemento la opción de pagos PSE y código de barras;</t>
  </si>
  <si>
    <t>FILA_26</t>
  </si>
  <si>
    <t>21</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</si>
  <si>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</si>
  <si>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</si>
  <si>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</si>
  <si>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</si>
  <si>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</si>
  <si>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Se determinó que los soportes de los desembolsos queden adjuntos al comprobante de egreso, si el concepto no genera pago el soporte queda adjunto al comprobante de contabilidad.  A partir de diciembre se modificó la manera de realizar el archivo de las conciliaciones dejando una carpeta por cuenta dentro de la cual se dejan tres subcarpetas: 1. Extracto PDF, 2. Auxiliares y 3. Conciliaci</t>
  </si>
  <si>
    <t>FILA_27</t>
  </si>
  <si>
    <t>22</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</si>
  <si>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</si>
  <si>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t>
  </si>
  <si>
    <t>Actualizar el proceso y manual de Gastos de viaje</t>
  </si>
  <si>
    <t>Levantamiento de información, diseño y adaptación del proceso y el manual de gastos de viaje.</t>
  </si>
  <si>
    <t>Manual de Gastos de Viaje</t>
  </si>
  <si>
    <t>El Manual de Gastos de Viaje del P.A. Fontur fue encuentra actualizado, le fue asignado el código MAGNE54 en el Sistema de Gestión de la Fiduciaria.</t>
  </si>
  <si>
    <t>FILA_28</t>
  </si>
  <si>
    <t>23</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</si>
  <si>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t>
  </si>
  <si>
    <t>Se evidencia que en las comisiones conferidas al anterior Gerente General durante la vigencia 2014, no se realizaron informes de comisión o desplazamiento constituyendo una hallazgo con presunta incidencia fiscal en cuantía de $49.7 millones.</t>
  </si>
  <si>
    <t>FILA_29</t>
  </si>
  <si>
    <t>24</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</si>
  <si>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</si>
  <si>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</si>
  <si>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</si>
  <si>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t>
  </si>
  <si>
    <t>Parametros de Liquidación</t>
  </si>
  <si>
    <t>2016/03/01</t>
  </si>
  <si>
    <t>Se modificó parametrizaciòn para la causación de anticipos de tal manera que ya no se utilizan cuentas temporales para este tipo de transacciones.</t>
  </si>
  <si>
    <t>FILA_30</t>
  </si>
  <si>
    <t>25</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</si>
  <si>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</si>
  <si>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</si>
  <si>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</si>
  <si>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Realizar las gestiones necesarias para disponer de los recursos requeridos para la contratacion de los avaluos comerciales de los bienes a cargo de FONTUR y solicitar la actualizacion de las polizas multirriesgo constituidas con base en el avaluo comercial de los mismos.</t>
  </si>
  <si>
    <t>Avalúos y Polizas</t>
  </si>
  <si>
    <t>Se cuenta con los avalúos comerciales vigentes para Heliconias (Oct. 2016), Prado (Dic 2014), Marazul (Ago. 2016), Delfines (Ago. 2016), Maryland (Ago. 2016), y se realizó la renovación de las respectivas pólizas las cuales se encuentran vigentes.</t>
  </si>
  <si>
    <t>FILA_31</t>
  </si>
  <si>
    <t>26</t>
  </si>
  <si>
    <t>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t>
  </si>
  <si>
    <t>Se evidenció que el Hotel El Prado no se encuentra asegurado.</t>
  </si>
  <si>
    <t>Concretar las gestiones adelantadas con la SAE  para la constitucion de la poliza multirriesgo</t>
  </si>
  <si>
    <t>Adelantar las gestiones pertinentes para la consecusión de la Poliza requerida.</t>
  </si>
  <si>
    <t>Póliza</t>
  </si>
  <si>
    <t>Se cuenta con la póliza actualizada de Seguros Q.B.E, con vigencia 31 de Enero de 2016 hasta el 30 de Enero de 2017 por valor de $60,268 Millones.</t>
  </si>
  <si>
    <t>FILA_32</t>
  </si>
  <si>
    <t>27</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</si>
  <si>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</si>
  <si>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</si>
  <si>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</si>
  <si>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</si>
  <si>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</si>
  <si>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La Gerencia de Infraestructura implementó una matriz de seguimiento de los proyectos que se encuentran pendientes de inicio o suspendidos en la cual se registran las actividades desarrolladas. Adicionalmente actualizó al 31 de diciembre del estatus de los contratos y elaboró un informe en relación a los contratos suspendidos al corte del 16 de enero de 2017.</t>
  </si>
  <si>
    <t>FILA_33</t>
  </si>
  <si>
    <t>28</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</si>
  <si>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</si>
  <si>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</si>
  <si>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</si>
  <si>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</si>
  <si>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Acta del comité tecnico de seguimiento - Actas de reuniones</t>
  </si>
  <si>
    <t>La Dirección de Infraestructura elaboró un informe relacionado con los convenios EXPOMANIZALES Y ECOLOSO en el cual se describe la trazabilidad y gestión realzada por FONTUR para la contratación de obra e interventoría, en cumplimiento de ello ha desarrollado sus funciones en el marco de la diligencia y debida planeación, con el objeto de evitar, que se ejecuten obras que no contribuyan</t>
  </si>
  <si>
    <t>FILA_34</t>
  </si>
  <si>
    <t>29</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</si>
  <si>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</si>
  <si>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
  </si>
  <si>
    <t>Implementar  indicadores de gestión para  medición por tipología  de  los proyectos</t>
  </si>
  <si>
    <t>El 20 de octubre de 2015 se firmo el contrato FNT-225-2015 cuyo objeto es "REALIZAR  EL DISEÑO DE LOS INDICADORES DE GESTIÓN, RESULTADO E IMPACTO POR TIPOLOGIA DE PROYECTOS DE FONTUR Y LA CAPACITACIÓN A LAS AREAS MISIONALES SOBRE LOS MISMOS" dicho contrato fue terminado de acuerdo al acta de liquidación de fecha 14 de diciembre de 2016.</t>
  </si>
  <si>
    <t>FILA_35</t>
  </si>
  <si>
    <t>30</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</si>
  <si>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</si>
  <si>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t>
  </si>
  <si>
    <t>Definir un cronograma de trabajo, entre FONTUR y FINDETER  con el fin de realizar seguimiento a las acciones a implementar para la ejecucion de las obras objeto del convenio suscrito entre las paretes.</t>
  </si>
  <si>
    <t>el 20 de noviembre se firmó acta de entrega entre el interventor y constructor, el 6 de diciembre se realizó entrega a la Alcaldía de Buenaventura; el 15 de diciembre el Presidente de la República realizó la inaugurac</t>
  </si>
  <si>
    <t>FILA_36</t>
  </si>
  <si>
    <t>31</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</si>
  <si>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</si>
  <si>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t>
  </si>
  <si>
    <t>Definir un cronograma de trabajo, entre FONTUR, Camara de Comercio de Bogota, PAYC con el fin de realizar seguimiento a las acciones a implementar para la ejecucion de las obras objeto del manual de entendimiento suscrito entre las partes.</t>
  </si>
  <si>
    <t>Acta del comité tecnico de seguimiento Actas de reuniones</t>
  </si>
  <si>
    <t>De los contratos derivados ya se encuentran ejecutados los recursos de FONTUR. Existe un saldo pendiente por girar de los contratos de Concreto, Acero y Cimentación y estructura, los cuales se girarán contra acta de liquidación.</t>
  </si>
  <si>
    <t>FILA_37</t>
  </si>
  <si>
    <t>32</t>
  </si>
  <si>
    <t>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</si>
  <si>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</si>
  <si>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</si>
  <si>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</si>
  <si>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</si>
  <si>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2015/10/31</t>
  </si>
  <si>
    <t>Libro diario se implementó a partir del 25 de enero de 2016.</t>
  </si>
  <si>
    <t>1 01</t>
  </si>
  <si>
    <t>PRADO: Deficiencias en la planeación del proceso de contratación para la concesión del Hotel El Prado debido a que los estudios para tal efecto se encontraban desactualizados lo que puede afectar el valor de la inversión que debe realizar el concesionario, adicionalmente en el proceso de evaluación de la propuesta no se objeto por parte de FONTUR el Anexo "Informe Detallado de Inversión"</t>
  </si>
  <si>
    <t>Desactualización de los estudios para definir el valor de inversión del proceso.</t>
  </si>
  <si>
    <t>Elaboración de informe donde se detallen los criterios técnicos sugeridos en el estudio de FONADE y la incorporación de dicha información actualizada en el proceso de contratación.</t>
  </si>
  <si>
    <t>Informe sobre las condiciones técnicas y alternativas propuestas por FONADE y su actualización en el proceso de contratación.</t>
  </si>
  <si>
    <t>Informe</t>
  </si>
  <si>
    <t>2018/02/01</t>
  </si>
  <si>
    <t>1 02</t>
  </si>
  <si>
    <t>Anexo "Informe Detallado de Inversión" no cumple con los términos del proceso</t>
  </si>
  <si>
    <t>Actualización del anexo "Informe Detallado de Inversión" Presentación de un informe que contenga la descripción detallada del Plan de Inversiones.</t>
  </si>
  <si>
    <t>Anexo "Informe Detallado de Inversión" actualizado. Informe Interventoría. Informe Gerencia de Bienes</t>
  </si>
  <si>
    <t>Anexo "Informe Detallado de Inversión" actualizado. Informe</t>
  </si>
  <si>
    <t>2018/12/31</t>
  </si>
  <si>
    <t>2 01</t>
  </si>
  <si>
    <t>PRADO: Demoras en la aprobación de las inversiones mínimas y dotación realizadas por el Concesionario; así como en la definición del Plan de Inversiones detallado, incumpliendo el principio orientador de calidad, del Manual de Contratación de FONTUR.</t>
  </si>
  <si>
    <t>Demoras en la aprobación de las inversiones mínimas y dotación</t>
  </si>
  <si>
    <t>Elaboración de un informe explicando cual fue el proceso de aprobación de las inversiones mínimas y dotación. Aprobación de las inversiones en reparaciones mínimas ejecutadas por el Consorcio y verificadas por el apoyo a la Supervisión.</t>
  </si>
  <si>
    <t>Elaboración de un informe explicando cual fue el proceso de aprobación de las inversiones mínimas y dotación. Informe de las inversiones en reparaciones mínimas aprobadas por FONTUR e incorporadas en el Plan de Inversiones.</t>
  </si>
  <si>
    <t>2 02</t>
  </si>
  <si>
    <t>Demora en la definición del Plan de Inversiones</t>
  </si>
  <si>
    <t>Revisión y aprobación del plan de inversiones.</t>
  </si>
  <si>
    <t>-Acta Plan de Inversiones mínimas aprobado. -Acta Plan de Inversiones locativas aprobado. -Acta Plan de Inversiones en Rehabilitación aprobado.</t>
  </si>
  <si>
    <t>Actas</t>
  </si>
  <si>
    <t>3 01</t>
  </si>
  <si>
    <t>PRADO: El alcance del proyecto podría verse afectado por el desplazamiento del cronograma acordado en 3 OTROSI lo que podría afectar económicamente el proyecto por diferencias en precios y teniendo en cuenta que los estudios utilizados para el proceso fueron elaborados hace mas de 5 años.</t>
  </si>
  <si>
    <t>Desplazamiento del cronograma para la ejecución de la etapa de preinversión</t>
  </si>
  <si>
    <t>Elaborar informe donde se detallen las motivaciones de las ampliaciones del plazo y se corrobore que dicho desplazamiento no afecta el valor comprometido para inversiones.</t>
  </si>
  <si>
    <t>Informe de la interventoría donde se aclare las condiciones de las modificaciones y la conservación del valor comprometido para inversiones. Informe de la Gerencia de Bienes sobre la justificación de las modificaciones y el valor de las inversiones.</t>
  </si>
  <si>
    <t>4 01</t>
  </si>
  <si>
    <t>PRADO: Demoras en la terminación de Estudios y Diseños dentro de la etapa de Preinversión, lo que podría generar incumplimiento en el contrato y postergación del cronograma</t>
  </si>
  <si>
    <t>Demoras en la terminación de Estudios y Diseños dentro de la etapa de Preinversión</t>
  </si>
  <si>
    <t>Aprobación de los Estudios y Diseños definitivos del Plan de Inversiones.</t>
  </si>
  <si>
    <t>Informe de la Interventoría sobre las motivaciones de la demora en la presentación y aprobación de los Estudios y Diseños. Informe de la Gerencia de Bienes sobre los Estudios y Diseños aprobados.</t>
  </si>
  <si>
    <t>5 01</t>
  </si>
  <si>
    <t>PRADO: En los reportes de la Fiduciaria de Occidente (Contrato entre el Consorcio FTP y Fiduoccidente) no se registran los activos ni los ingresos producto de la operación, lo que no permite realizar una supervisión adecuada sobre el uso de los recursos, el control en tiempo real de la base para el calculo de la contraprestación y el control de las obligaciones frente a terceros.</t>
  </si>
  <si>
    <t>Los reportes de la Fiduciaria de Occidente (Contrato entre el Consorcio FTP y Fiduoccidente) no se registran los activos ni los ingresos producto de la operación</t>
  </si>
  <si>
    <t>Definición e implementación de un mecanismo, concertado con la interventoría del proyecto, que permita seguimiento a los ingresos de proyecto de manera oportuna</t>
  </si>
  <si>
    <t>Informe de la Interventoría sobre el mecanismo acordado e implementado. Informe de la Gerencia de Bienes sobre el mecanismo acordado e implementado.</t>
  </si>
  <si>
    <t>6 01</t>
  </si>
  <si>
    <t>PRADO: Los reportes de la Certificación de Ingresos Brutos del Proyecto a 31 de diciembre de 2016 no coincidieron con los reportes contables.</t>
  </si>
  <si>
    <t>Los reportes de la Certificación de Ingresos Brutos del Proyecto a 31 de diciembre de 2016 no coincidieron con los reportes contables</t>
  </si>
  <si>
    <t>Requerir a la sociedad para el reporte oportuno y solicitar control a la interventoría.</t>
  </si>
  <si>
    <t>Requerimiento al Concesionario. Informe de la Interventoría sobre el cumplimiento oportuno de los reportes de información</t>
  </si>
  <si>
    <t>Requerimiento e informe</t>
  </si>
  <si>
    <t>7 01</t>
  </si>
  <si>
    <t>PRADO: La sociedad propietaria del Hotel el Prado presenta deudas por impuesto Predial anteriores al contrato de concesión, sin que se evidencien acciones en FONTUR para subsanar esta situación y evitar el cobro de intereses de mora.</t>
  </si>
  <si>
    <t>No pago del impuesto predial de la matricula inmobiliaria 040-194905 por parte la sociedad propietaria del Hotel el Prado</t>
  </si>
  <si>
    <t>Requerir a la sociedad propietaria el pago de los impuestos prediales adeudados</t>
  </si>
  <si>
    <t>Comunicaciones a la sociedad propietaria</t>
  </si>
  <si>
    <t>8 01</t>
  </si>
  <si>
    <t>PRADO: En el Contrato de Concesión se pactó que el plazo del mismo podría ser prorrogado por un termino igual al inicial (30 años) lo que puede no ser favorable para el proyecto y puede generar litigios con el concesionario e incumple lo señalado en el Art. 6 de la Ley 1508 de 2012 para la ejecución de proyectos de asociación publico privada.</t>
  </si>
  <si>
    <t>Posibilidad de prorroga por un plazo igual al inicial (30 años)</t>
  </si>
  <si>
    <t>Elaboración de un informe que soporte la no existencia del incumplimiento al Art. 6 de la Ley 1508 de 2012 dado que no es aplicable a este contrato.</t>
  </si>
  <si>
    <t>9 01</t>
  </si>
  <si>
    <t>PRADO: En el OTROSI 4 se pactó que el concesionario podrá hacer aportes en especie, decisión que no se encuentra respaldada con estudios.</t>
  </si>
  <si>
    <t>Falta de estudios que soporten la aprobación de aportes en especie en el OTRO SI 4.</t>
  </si>
  <si>
    <t>Informe de aprobación de aportes en especie donde se evidencie tanto el ahorro generado por la aplicación de este mecanismo como el impacto positivo en el plan de inversiones global.</t>
  </si>
  <si>
    <t>Informe de la Interventoría sobre la aprobación de los aportes en especie como componente del Plan de Inversiones. Informe de la Gerencia de Bienes sobre el aporte en especies aprobado y el ahorro generado.</t>
  </si>
  <si>
    <t>10 01</t>
  </si>
  <si>
    <t>PRADO: En las intervenciones mínimas se incluyeron actividades no autorizadas por el Ministerio de Cultura, aunque no han sido aprobadas por FONTUR, su inclusión podría generar incumplimiento al Art. 37 de la Resolución 983 de 2010 como estudios y diseños, transportes, seguros.</t>
  </si>
  <si>
    <t>Inclusión de actividades no autorizadas por el Min CULTURA dentro de las intervenciones mínimas</t>
  </si>
  <si>
    <t>Informe en el cual se asocien claramente las actividades ejecutadas como intervenciones mínimas que el Min CULTURA debe aprobar de acuerdo al Art. 37 de la Resolución 983 de 2010 y aquellas que no debe aprobar pero que son parte del plan de inversiones.</t>
  </si>
  <si>
    <t>11 01</t>
  </si>
  <si>
    <t>DELFINES: El Hotel presenta una deuda por impuesto predial del 2011 a 2017, no obstante a que algunos años no corresponden a la administración de FONTUR, la situación debe subsanarse para evitar sanciones, intereses de mora y embargos.</t>
  </si>
  <si>
    <t>Falta de pago de impuesto predial del 2011 al 2017.</t>
  </si>
  <si>
    <t>12 01</t>
  </si>
  <si>
    <t>MARYLAND: Se observó deterioro en la estructura del edificio del Hotel Maryland, por no aplicar el debido mantenimiento, ni realizar revisión periódica a la estructura que permitiera un diagnostico oportuno, lo que encarece la intervención . El Hotel debió cerrarse para realizar las intervenciones de manera inmediata.</t>
  </si>
  <si>
    <t>Falta de mantenimiento a la edificación del hotel</t>
  </si>
  <si>
    <t>Elaboración de un informe en el cual se soporte los mantenimientos realizados a la edificación y gestiones realizadas por FONTUR</t>
  </si>
  <si>
    <t>12 02</t>
  </si>
  <si>
    <t>Revisión y aprobación del plan de inversiones presentado por el operador para realizar las reparaciones locativas y reposición de la dotación</t>
  </si>
  <si>
    <t>Plan de Inversiones aprobado</t>
  </si>
  <si>
    <t>13 01</t>
  </si>
  <si>
    <t>Los inventarios de los hoteles el Prado, Maryland, Delfines y Marazul fueron recibidos por la DNE con un listado que no presentaba identificación del bien, estado y valoración lo que dificulta su control.</t>
  </si>
  <si>
    <t>Ausencia de conciliación de las diferencias encontradas en los inventarios físicos de los bienes Marazul, Maryland y Prado</t>
  </si>
  <si>
    <t>Conciliación de las diferencias encontradas en los inventarios físicos de los bienes Marazul, Maryland y Prado</t>
  </si>
  <si>
    <t>Informe de la conciliación a las diferencias reportadas como producto de los inventarios de Marazul, Maryland y Prado.</t>
  </si>
  <si>
    <t>13 02</t>
  </si>
  <si>
    <t>Ausencia de un procedimiento para el recibo de bienes</t>
  </si>
  <si>
    <t>Elaboración del procedimiento para el recibo de inventario de los bienes</t>
  </si>
  <si>
    <t>Procedimiento</t>
  </si>
  <si>
    <t>14 01</t>
  </si>
  <si>
    <t>Las edificaciones de los Hoteles Maryland y Delfines no cuentan con rampas de acceso para personas con limitaciones de movilidad, de igual manera las piscinas de los mismos y del hotel Marazul no tienen cerramiento de seguridad.</t>
  </si>
  <si>
    <t>Falta de rampas de acceso para personas con limitaciones de movilidad en los hoteles Maryland y Delfines.</t>
  </si>
  <si>
    <t>Maryland: Inclusión de rampas de acceso para personas con limitaciones de movilidad en el plan de inversiones. Delfines: Solicitar al arrendatario el cumplimiento de la Ley</t>
  </si>
  <si>
    <t>Hoteles Delfines: Informe con Registro fotográfico del cumplimiento de la norma. Hoteles Maryland : Informe donde se evidencie que las rampas de acceso están incluidas en el plan de inversiones</t>
  </si>
  <si>
    <t>Plan de inversiones del hotel Maryland aprobado incluyendo rampas de acceso para personas con limitaciones de movilidad. Comunicación al arrendatario solicitando cumplimiento de la Ley.</t>
  </si>
  <si>
    <t>14 02</t>
  </si>
  <si>
    <t>Las piscinas de los hoteles Maryland, Delfines y Marazul no cuentan con cerramiento.</t>
  </si>
  <si>
    <t>Hoteles Delfines y Marazul: Registro fotográfico. Hoteles Maryland : Incluido en el plan de inversiones</t>
  </si>
  <si>
    <t>Hoteles Delfines y Marazul: Informe con Registro fotográfico del cumplimiento de la norma. Hoteles Maryland : Informe donde se evidencie que el cerramiento está incluido en el plan de inversiones.</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</si>
  <si>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</si>
  <si>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</si>
  <si>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</si>
  <si>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</si>
  <si>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</si>
  <si>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</si>
  <si>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</si>
  <si>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</si>
  <si>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</si>
  <si>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</si>
  <si>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</si>
  <si>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</si>
  <si>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</si>
  <si>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</si>
  <si>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</si>
  <si>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</si>
  <si>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</si>
  <si>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</si>
  <si>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</si>
  <si>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Desde el 10 de junio de 2016 el MinCIT y FONTUR realizaron mesas de trabajo para revisar el borrador del nuevo Manual presentado el 26 de mayo de 2016 frente a la propuesta enviada por FONTUR en agosto de 2014; El 15 y 20 de noviembre de 2017 se revisó en el Comite Interno de Proyectos; El 26 de febrero de 2018, la Viceministra de Turismo envio la comunicación DVT-216 por medio de la cual aprueba el "Manual de Proyectos del P.A. FONTUR" el cual entra en vigencia a partir del 1 de marzo de 2018.</t>
  </si>
  <si>
    <t>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26 de febrero de 2018, la Viceministra de Turismo envio la comunicación DVT-216 por medio de la cual aprueba el "Manual de Proyectos del P.A. FONTUR" el cual entra en vigencia a partir del 1 de marzo de 2018.</t>
  </si>
  <si>
    <t>la Gerencia de Bienes emitio el Informe sobre las condiciones técnicas y alternativas propuestas por FONADE y su actualización en el proceso de contratación.</t>
  </si>
  <si>
    <t>El 1 de septiembre de 2016 se realizo la firma del OTRO SI  al contrato 109 de 2015 con el contratista GRM COLOMBIA por medio del cual se realizó modificación al objeto incluyendo en el numeral 2.4. lo relacionado con valorar, ajustar y actualizar conforme a cambios normativos o políticas de FONTUR las tablas de retención y los cuadros de clasificación documental para FONTUR. Al 30 de junio de 2017 se tienen aprobadas y avaladas por el Comité Interno de Archivo las Tablas de Retención Documental y el Cuadro de Clasificación Documental; El 13 de julio de 2017 se radico para aprobación del Archivo General de la Nación quien realizó algunas observaciones para que sean ajustadas, El 12 de junio de 2018 se recibió uno de los documentos faltantes (Extracto de Acta Aprobación Estructura organizacional) por parte de la Vice. Jurídica, con el cual se procederá a radicar nuevamente las TRD ante el AGN para su convalidación, por loc ual se espera que el tramite culmine a más tardar el 31/12/2018.</t>
  </si>
  <si>
    <t>La Gerencia de Bienes emitio un informe explicando cual fue el proceso de aprobación de las inversiones mínimas y dotación, la aprobación de dichas inversiones se encuentra en proceso de verificación por lo cual el segundo entregable se espera sea finalizado a más tardar el 31/12/2018</t>
  </si>
  <si>
    <t>La Interventoría emitió Informes donde se aclaran las condiciones de las modificaciones y la conservación del valor comprometido para inversiones. la Gerencia de Bienes emitió Informe sobre la justificación de las modificaciones y el valor de las inversiones.</t>
  </si>
  <si>
    <t>La Interventoría emitió Informe sobre las motivaciones de la demora en la presentación y aprobación de los Estudios y Diseños. La Gerencia de Bienes emitió Informe sobre los Estudios y Diseños aprobados.</t>
  </si>
  <si>
    <t>La Interventoría emitió informe sobre el mecanismo acordado para control de los activos e ingresos, sin embargo su implementación y puesta en marcha finalizara a más tardar el 31/12/2018</t>
  </si>
  <si>
    <t>La Interventoría emitió requerimientos al Concesionario e Informe sobre el cumplimiento oportuno de los reportes de información.</t>
  </si>
  <si>
    <t>La Dirección Juridica del P.A. FONTUR emitió el memorando DJ9572-2018 ampliando la respuesta realizada a la observación No. 8 relacionada con la no existencia del incumplimiento al Art. 6 de la Ley 1508 de 2012.</t>
  </si>
  <si>
    <t>La Gerencia de Bienes emitió Informe en el cual se aclaran las actividades ejecutadas como intervenciones mínimas que el Min CULTURA debe aprobar de acuerdo al Art. 37 de la Resolución 983 de 2010 y aquellas que no debe aprobar pero que son parte del plan de inversiones.</t>
  </si>
  <si>
    <t>La Gerencia de Bienes emitió informe en el cual se soportan los mantenimientos realizados a la edificación y gestiones realizadas por FONTUR.</t>
  </si>
  <si>
    <t>La Gerencia de Bienes emitió informe con la conciliación a las diferencias reportadas como producto de los inventarios de Marazul, Maryland y Prado.</t>
  </si>
  <si>
    <t>La Gerencia de Bienes elaboró del procedimiento para el recibo de inventario de los bienes.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</si>
</sst>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164" fontId="2" fillId="3"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wrapText="1"/>
    </xf>
    <xf numFmtId="0" fontId="0" fillId="0" borderId="2" xfId="0" applyBorder="1"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164" fontId="0" fillId="3" borderId="2" xfId="0" applyNumberForma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B11" sqref="B11"/>
    </sheetView>
  </sheetViews>
  <sheetFormatPr baseColWidth="10" defaultColWidth="8.7109375" defaultRowHeight="15" x14ac:dyDescent="0.25"/>
  <cols>
    <col min="1" max="1" width="8.7109375" style="1"/>
    <col min="2" max="2" width="16" style="1" customWidth="1"/>
    <col min="3" max="3" width="27" style="1" customWidth="1"/>
    <col min="4" max="4" width="21" style="1" customWidth="1"/>
    <col min="5" max="5" width="41.140625"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41.42578125" style="1" customWidth="1"/>
    <col min="16" max="16" width="8.7109375" style="1"/>
    <col min="17" max="256" width="8" style="1" hidden="1"/>
    <col min="257" max="16384" width="8.7109375" style="1"/>
  </cols>
  <sheetData>
    <row r="1" spans="1:16" x14ac:dyDescent="0.25">
      <c r="B1" s="2" t="s">
        <v>0</v>
      </c>
      <c r="C1" s="2">
        <v>53</v>
      </c>
      <c r="D1" s="3" t="s">
        <v>1</v>
      </c>
      <c r="E1" s="4"/>
      <c r="F1" s="4"/>
      <c r="G1" s="4"/>
    </row>
    <row r="2" spans="1:16" x14ac:dyDescent="0.25">
      <c r="B2" s="2" t="s">
        <v>2</v>
      </c>
      <c r="C2" s="2">
        <v>400</v>
      </c>
      <c r="D2" s="3" t="s">
        <v>3</v>
      </c>
      <c r="E2" s="4"/>
      <c r="F2" s="4"/>
      <c r="G2" s="4"/>
    </row>
    <row r="3" spans="1:16" x14ac:dyDescent="0.25">
      <c r="B3" s="2" t="s">
        <v>4</v>
      </c>
      <c r="C3" s="2">
        <v>1</v>
      </c>
    </row>
    <row r="4" spans="1:16" x14ac:dyDescent="0.25">
      <c r="B4" s="2" t="s">
        <v>5</v>
      </c>
      <c r="C4" s="2">
        <v>12712</v>
      </c>
    </row>
    <row r="5" spans="1:16" x14ac:dyDescent="0.25">
      <c r="B5" s="2" t="s">
        <v>6</v>
      </c>
      <c r="C5" s="5">
        <v>43281</v>
      </c>
    </row>
    <row r="6" spans="1:16" x14ac:dyDescent="0.25">
      <c r="B6" s="2" t="s">
        <v>7</v>
      </c>
      <c r="C6" s="2">
        <v>6</v>
      </c>
      <c r="D6" s="2" t="s">
        <v>8</v>
      </c>
    </row>
    <row r="8" spans="1:16" x14ac:dyDescent="0.25">
      <c r="A8" s="6" t="s">
        <v>9</v>
      </c>
      <c r="B8" s="7" t="s">
        <v>10</v>
      </c>
      <c r="C8" s="8"/>
      <c r="D8" s="8"/>
      <c r="E8" s="8"/>
      <c r="F8" s="8"/>
      <c r="G8" s="8"/>
      <c r="H8" s="8"/>
      <c r="I8" s="8"/>
      <c r="J8" s="8"/>
      <c r="K8" s="8"/>
      <c r="L8" s="8"/>
      <c r="M8" s="8"/>
      <c r="N8" s="8"/>
      <c r="O8" s="8"/>
    </row>
    <row r="9" spans="1:16" x14ac:dyDescent="0.25">
      <c r="A9" s="9"/>
      <c r="B9" s="9"/>
      <c r="C9" s="6">
        <v>4</v>
      </c>
      <c r="D9" s="6">
        <v>8</v>
      </c>
      <c r="E9" s="6">
        <v>12</v>
      </c>
      <c r="F9" s="6">
        <v>16</v>
      </c>
      <c r="G9" s="6">
        <v>20</v>
      </c>
      <c r="H9" s="6">
        <v>24</v>
      </c>
      <c r="I9" s="6">
        <v>28</v>
      </c>
      <c r="J9" s="6">
        <v>31</v>
      </c>
      <c r="K9" s="6">
        <v>32</v>
      </c>
      <c r="L9" s="6">
        <v>36</v>
      </c>
      <c r="M9" s="6">
        <v>40</v>
      </c>
      <c r="N9" s="6">
        <v>44</v>
      </c>
      <c r="O9" s="6">
        <v>48</v>
      </c>
    </row>
    <row r="10" spans="1:16" x14ac:dyDescent="0.25">
      <c r="A10" s="9"/>
      <c r="B10" s="9"/>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6" ht="150" x14ac:dyDescent="0.25">
      <c r="A11" s="6">
        <v>1</v>
      </c>
      <c r="B11" s="9" t="s">
        <v>24</v>
      </c>
      <c r="C11" s="10" t="s">
        <v>27</v>
      </c>
      <c r="D11" s="10" t="s">
        <v>28</v>
      </c>
      <c r="E11" s="10" t="s">
        <v>29</v>
      </c>
      <c r="F11" s="10" t="s">
        <v>30</v>
      </c>
      <c r="G11" s="10" t="s">
        <v>31</v>
      </c>
      <c r="H11" s="10" t="s">
        <v>32</v>
      </c>
      <c r="I11" s="10" t="s">
        <v>33</v>
      </c>
      <c r="J11" s="10">
        <v>4</v>
      </c>
      <c r="K11" s="11" t="s">
        <v>34</v>
      </c>
      <c r="L11" s="11" t="s">
        <v>35</v>
      </c>
      <c r="M11" s="10">
        <v>61</v>
      </c>
      <c r="N11" s="10">
        <v>4</v>
      </c>
      <c r="O11" s="10" t="s">
        <v>36</v>
      </c>
      <c r="P11" s="1">
        <f>+J11-N11</f>
        <v>0</v>
      </c>
    </row>
    <row r="12" spans="1:16" ht="150" x14ac:dyDescent="0.25">
      <c r="A12" s="6">
        <v>2</v>
      </c>
      <c r="B12" s="9" t="s">
        <v>37</v>
      </c>
      <c r="C12" s="10" t="s">
        <v>27</v>
      </c>
      <c r="D12" s="10" t="s">
        <v>38</v>
      </c>
      <c r="E12" s="10" t="s">
        <v>39</v>
      </c>
      <c r="F12" s="10" t="s">
        <v>40</v>
      </c>
      <c r="G12" s="10" t="s">
        <v>41</v>
      </c>
      <c r="H12" s="10" t="s">
        <v>42</v>
      </c>
      <c r="I12" s="10" t="s">
        <v>43</v>
      </c>
      <c r="J12" s="10">
        <v>3</v>
      </c>
      <c r="K12" s="11" t="s">
        <v>44</v>
      </c>
      <c r="L12" s="11" t="s">
        <v>45</v>
      </c>
      <c r="M12" s="10">
        <v>20</v>
      </c>
      <c r="N12" s="10">
        <v>3</v>
      </c>
      <c r="O12" s="10" t="s">
        <v>46</v>
      </c>
      <c r="P12" s="1">
        <f t="shared" ref="P12:P66" si="0">+J12-N12</f>
        <v>0</v>
      </c>
    </row>
    <row r="13" spans="1:16" ht="150" x14ac:dyDescent="0.25">
      <c r="A13" s="6">
        <v>3</v>
      </c>
      <c r="B13" s="9" t="s">
        <v>47</v>
      </c>
      <c r="C13" s="10" t="s">
        <v>27</v>
      </c>
      <c r="D13" s="10" t="s">
        <v>38</v>
      </c>
      <c r="E13" s="10" t="s">
        <v>39</v>
      </c>
      <c r="F13" s="10" t="s">
        <v>40</v>
      </c>
      <c r="G13" s="10" t="s">
        <v>48</v>
      </c>
      <c r="H13" s="10" t="s">
        <v>49</v>
      </c>
      <c r="I13" s="10" t="s">
        <v>50</v>
      </c>
      <c r="J13" s="10">
        <v>3</v>
      </c>
      <c r="K13" s="11" t="s">
        <v>44</v>
      </c>
      <c r="L13" s="11" t="s">
        <v>35</v>
      </c>
      <c r="M13" s="10">
        <v>76</v>
      </c>
      <c r="N13" s="10">
        <v>3</v>
      </c>
      <c r="O13" s="10" t="s">
        <v>46</v>
      </c>
      <c r="P13" s="1">
        <f t="shared" si="0"/>
        <v>0</v>
      </c>
    </row>
    <row r="14" spans="1:16" ht="150" x14ac:dyDescent="0.25">
      <c r="A14" s="6">
        <v>4</v>
      </c>
      <c r="B14" s="9" t="s">
        <v>51</v>
      </c>
      <c r="C14" s="10" t="s">
        <v>27</v>
      </c>
      <c r="D14" s="10" t="s">
        <v>52</v>
      </c>
      <c r="E14" s="10" t="s">
        <v>53</v>
      </c>
      <c r="F14" s="10" t="s">
        <v>54</v>
      </c>
      <c r="G14" s="10" t="s">
        <v>55</v>
      </c>
      <c r="H14" s="10" t="s">
        <v>56</v>
      </c>
      <c r="I14" s="10" t="s">
        <v>50</v>
      </c>
      <c r="J14" s="10">
        <v>5</v>
      </c>
      <c r="K14" s="11" t="s">
        <v>44</v>
      </c>
      <c r="L14" s="11" t="s">
        <v>35</v>
      </c>
      <c r="M14" s="10">
        <v>76</v>
      </c>
      <c r="N14" s="10">
        <v>5</v>
      </c>
      <c r="O14" s="10" t="s">
        <v>57</v>
      </c>
      <c r="P14" s="1">
        <f t="shared" si="0"/>
        <v>0</v>
      </c>
    </row>
    <row r="15" spans="1:16" ht="150" x14ac:dyDescent="0.25">
      <c r="A15" s="6">
        <v>5</v>
      </c>
      <c r="B15" s="9" t="s">
        <v>58</v>
      </c>
      <c r="C15" s="10" t="s">
        <v>27</v>
      </c>
      <c r="D15" s="10" t="s">
        <v>59</v>
      </c>
      <c r="E15" s="10" t="s">
        <v>60</v>
      </c>
      <c r="F15" s="10" t="s">
        <v>61</v>
      </c>
      <c r="G15" s="10" t="s">
        <v>62</v>
      </c>
      <c r="H15" s="10" t="s">
        <v>63</v>
      </c>
      <c r="I15" s="10" t="s">
        <v>64</v>
      </c>
      <c r="J15" s="10">
        <v>1</v>
      </c>
      <c r="K15" s="11" t="s">
        <v>65</v>
      </c>
      <c r="L15" s="11" t="s">
        <v>66</v>
      </c>
      <c r="M15" s="10">
        <v>17</v>
      </c>
      <c r="N15" s="10">
        <v>1</v>
      </c>
      <c r="O15" s="10" t="s">
        <v>67</v>
      </c>
      <c r="P15" s="1">
        <f t="shared" si="0"/>
        <v>0</v>
      </c>
    </row>
    <row r="16" spans="1:16" ht="150" x14ac:dyDescent="0.25">
      <c r="A16" s="6">
        <v>6</v>
      </c>
      <c r="B16" s="9" t="s">
        <v>68</v>
      </c>
      <c r="C16" s="10" t="s">
        <v>27</v>
      </c>
      <c r="D16" s="10" t="s">
        <v>59</v>
      </c>
      <c r="E16" s="10" t="s">
        <v>60</v>
      </c>
      <c r="F16" s="10" t="s">
        <v>61</v>
      </c>
      <c r="G16" s="10" t="s">
        <v>69</v>
      </c>
      <c r="H16" s="10" t="s">
        <v>70</v>
      </c>
      <c r="I16" s="10" t="s">
        <v>71</v>
      </c>
      <c r="J16" s="10">
        <v>3</v>
      </c>
      <c r="K16" s="11" t="s">
        <v>72</v>
      </c>
      <c r="L16" s="11" t="s">
        <v>73</v>
      </c>
      <c r="M16" s="10">
        <v>30</v>
      </c>
      <c r="N16" s="10">
        <v>3</v>
      </c>
      <c r="O16" s="10" t="s">
        <v>74</v>
      </c>
      <c r="P16" s="1">
        <f t="shared" si="0"/>
        <v>0</v>
      </c>
    </row>
    <row r="17" spans="1:16" ht="150" x14ac:dyDescent="0.25">
      <c r="A17" s="6">
        <v>7</v>
      </c>
      <c r="B17" s="9" t="s">
        <v>75</v>
      </c>
      <c r="C17" s="10" t="s">
        <v>27</v>
      </c>
      <c r="D17" s="10" t="s">
        <v>59</v>
      </c>
      <c r="E17" s="10" t="s">
        <v>60</v>
      </c>
      <c r="F17" s="10" t="s">
        <v>76</v>
      </c>
      <c r="G17" s="10" t="s">
        <v>77</v>
      </c>
      <c r="H17" s="10" t="s">
        <v>78</v>
      </c>
      <c r="I17" s="10" t="s">
        <v>79</v>
      </c>
      <c r="J17" s="10">
        <v>1</v>
      </c>
      <c r="K17" s="11" t="s">
        <v>44</v>
      </c>
      <c r="L17" s="11" t="s">
        <v>80</v>
      </c>
      <c r="M17" s="10">
        <v>41</v>
      </c>
      <c r="N17" s="10">
        <v>1</v>
      </c>
      <c r="O17" s="10" t="s">
        <v>81</v>
      </c>
      <c r="P17" s="1">
        <f t="shared" si="0"/>
        <v>0</v>
      </c>
    </row>
    <row r="18" spans="1:16" ht="180" x14ac:dyDescent="0.25">
      <c r="A18" s="6">
        <v>8</v>
      </c>
      <c r="B18" s="9" t="s">
        <v>82</v>
      </c>
      <c r="C18" s="10" t="s">
        <v>27</v>
      </c>
      <c r="D18" s="10" t="s">
        <v>59</v>
      </c>
      <c r="E18" s="10" t="s">
        <v>60</v>
      </c>
      <c r="F18" s="10" t="s">
        <v>61</v>
      </c>
      <c r="G18" s="10" t="s">
        <v>83</v>
      </c>
      <c r="H18" s="10" t="s">
        <v>78</v>
      </c>
      <c r="I18" s="10" t="s">
        <v>79</v>
      </c>
      <c r="J18" s="10">
        <v>1</v>
      </c>
      <c r="K18" s="11" t="s">
        <v>84</v>
      </c>
      <c r="L18" s="11" t="s">
        <v>80</v>
      </c>
      <c r="M18" s="10">
        <v>26</v>
      </c>
      <c r="N18" s="10">
        <v>1</v>
      </c>
      <c r="O18" s="10" t="s">
        <v>420</v>
      </c>
      <c r="P18" s="1">
        <f t="shared" si="0"/>
        <v>0</v>
      </c>
    </row>
    <row r="19" spans="1:16" ht="150" x14ac:dyDescent="0.25">
      <c r="A19" s="6">
        <v>9</v>
      </c>
      <c r="B19" s="9" t="s">
        <v>85</v>
      </c>
      <c r="C19" s="10" t="s">
        <v>27</v>
      </c>
      <c r="D19" s="10" t="s">
        <v>59</v>
      </c>
      <c r="E19" s="10" t="s">
        <v>60</v>
      </c>
      <c r="F19" s="10" t="s">
        <v>61</v>
      </c>
      <c r="G19" s="10" t="s">
        <v>86</v>
      </c>
      <c r="H19" s="10" t="s">
        <v>87</v>
      </c>
      <c r="I19" s="10" t="s">
        <v>88</v>
      </c>
      <c r="J19" s="10">
        <v>16</v>
      </c>
      <c r="K19" s="11" t="s">
        <v>89</v>
      </c>
      <c r="L19" s="11" t="s">
        <v>90</v>
      </c>
      <c r="M19" s="10">
        <v>35</v>
      </c>
      <c r="N19" s="10">
        <v>16</v>
      </c>
      <c r="O19" s="10" t="s">
        <v>91</v>
      </c>
      <c r="P19" s="1">
        <f t="shared" si="0"/>
        <v>0</v>
      </c>
    </row>
    <row r="20" spans="1:16" ht="240" x14ac:dyDescent="0.25">
      <c r="A20" s="6">
        <v>10</v>
      </c>
      <c r="B20" s="9" t="s">
        <v>92</v>
      </c>
      <c r="C20" s="10" t="s">
        <v>27</v>
      </c>
      <c r="D20" s="10" t="s">
        <v>93</v>
      </c>
      <c r="E20" s="10" t="s">
        <v>94</v>
      </c>
      <c r="F20" s="10" t="s">
        <v>95</v>
      </c>
      <c r="G20" s="10" t="s">
        <v>96</v>
      </c>
      <c r="H20" s="10" t="s">
        <v>97</v>
      </c>
      <c r="I20" s="10" t="s">
        <v>98</v>
      </c>
      <c r="J20" s="10">
        <v>1</v>
      </c>
      <c r="K20" s="11" t="s">
        <v>72</v>
      </c>
      <c r="L20" s="11" t="s">
        <v>66</v>
      </c>
      <c r="M20" s="10">
        <v>22</v>
      </c>
      <c r="N20" s="10">
        <v>1</v>
      </c>
      <c r="O20" s="10" t="s">
        <v>99</v>
      </c>
      <c r="P20" s="1">
        <f t="shared" si="0"/>
        <v>0</v>
      </c>
    </row>
    <row r="21" spans="1:16" ht="360" x14ac:dyDescent="0.25">
      <c r="A21" s="6">
        <v>11</v>
      </c>
      <c r="B21" s="9" t="s">
        <v>100</v>
      </c>
      <c r="C21" s="10" t="s">
        <v>27</v>
      </c>
      <c r="D21" s="10" t="s">
        <v>101</v>
      </c>
      <c r="E21" s="10" t="s">
        <v>102</v>
      </c>
      <c r="F21" s="10" t="s">
        <v>103</v>
      </c>
      <c r="G21" s="10" t="s">
        <v>104</v>
      </c>
      <c r="H21" s="10" t="s">
        <v>105</v>
      </c>
      <c r="I21" s="10" t="s">
        <v>106</v>
      </c>
      <c r="J21" s="10">
        <v>2</v>
      </c>
      <c r="K21" s="11" t="s">
        <v>72</v>
      </c>
      <c r="L21" s="12">
        <v>43465</v>
      </c>
      <c r="M21" s="10">
        <v>176</v>
      </c>
      <c r="N21" s="10">
        <v>1</v>
      </c>
      <c r="O21" s="10" t="s">
        <v>423</v>
      </c>
      <c r="P21" s="1">
        <f t="shared" si="0"/>
        <v>1</v>
      </c>
    </row>
    <row r="22" spans="1:16" ht="135" x14ac:dyDescent="0.25">
      <c r="A22" s="6">
        <v>12</v>
      </c>
      <c r="B22" s="9" t="s">
        <v>108</v>
      </c>
      <c r="C22" s="10" t="s">
        <v>27</v>
      </c>
      <c r="D22" s="10" t="s">
        <v>109</v>
      </c>
      <c r="E22" s="10" t="s">
        <v>110</v>
      </c>
      <c r="F22" s="10" t="s">
        <v>111</v>
      </c>
      <c r="G22" s="10" t="s">
        <v>112</v>
      </c>
      <c r="H22" s="10" t="s">
        <v>113</v>
      </c>
      <c r="I22" s="10" t="s">
        <v>114</v>
      </c>
      <c r="J22" s="10">
        <v>1</v>
      </c>
      <c r="K22" s="11" t="s">
        <v>65</v>
      </c>
      <c r="L22" s="11" t="s">
        <v>115</v>
      </c>
      <c r="M22" s="10">
        <v>30</v>
      </c>
      <c r="N22" s="10">
        <v>1</v>
      </c>
      <c r="O22" s="10" t="s">
        <v>116</v>
      </c>
      <c r="P22" s="1">
        <f t="shared" si="0"/>
        <v>0</v>
      </c>
    </row>
    <row r="23" spans="1:16" ht="210" x14ac:dyDescent="0.25">
      <c r="A23" s="6">
        <v>13</v>
      </c>
      <c r="B23" s="9" t="s">
        <v>117</v>
      </c>
      <c r="C23" s="10" t="s">
        <v>27</v>
      </c>
      <c r="D23" s="10" t="s">
        <v>118</v>
      </c>
      <c r="E23" s="10" t="s">
        <v>119</v>
      </c>
      <c r="F23" s="10" t="s">
        <v>120</v>
      </c>
      <c r="G23" s="10" t="s">
        <v>121</v>
      </c>
      <c r="H23" s="10" t="s">
        <v>122</v>
      </c>
      <c r="I23" s="10" t="s">
        <v>123</v>
      </c>
      <c r="J23" s="10">
        <v>4</v>
      </c>
      <c r="K23" s="11" t="s">
        <v>124</v>
      </c>
      <c r="L23" s="11" t="s">
        <v>125</v>
      </c>
      <c r="M23" s="10">
        <v>46</v>
      </c>
      <c r="N23" s="10">
        <v>4</v>
      </c>
      <c r="O23" s="10" t="s">
        <v>421</v>
      </c>
      <c r="P23" s="1">
        <f t="shared" si="0"/>
        <v>0</v>
      </c>
    </row>
    <row r="24" spans="1:16" ht="210" x14ac:dyDescent="0.25">
      <c r="A24" s="6">
        <v>14</v>
      </c>
      <c r="B24" s="9" t="s">
        <v>126</v>
      </c>
      <c r="C24" s="10" t="s">
        <v>27</v>
      </c>
      <c r="D24" s="10" t="s">
        <v>127</v>
      </c>
      <c r="E24" s="10" t="s">
        <v>128</v>
      </c>
      <c r="F24" s="10" t="s">
        <v>129</v>
      </c>
      <c r="G24" s="10" t="s">
        <v>130</v>
      </c>
      <c r="H24" s="10" t="s">
        <v>131</v>
      </c>
      <c r="I24" s="10" t="s">
        <v>132</v>
      </c>
      <c r="J24" s="10">
        <v>4</v>
      </c>
      <c r="K24" s="11" t="s">
        <v>65</v>
      </c>
      <c r="L24" s="11" t="s">
        <v>133</v>
      </c>
      <c r="M24" s="10">
        <v>52</v>
      </c>
      <c r="N24" s="10">
        <v>4</v>
      </c>
      <c r="O24" s="10" t="s">
        <v>134</v>
      </c>
      <c r="P24" s="1">
        <f t="shared" si="0"/>
        <v>0</v>
      </c>
    </row>
    <row r="25" spans="1:16" ht="300" x14ac:dyDescent="0.25">
      <c r="A25" s="6">
        <v>15</v>
      </c>
      <c r="B25" s="9" t="s">
        <v>135</v>
      </c>
      <c r="C25" s="10" t="s">
        <v>27</v>
      </c>
      <c r="D25" s="10" t="s">
        <v>136</v>
      </c>
      <c r="E25" s="10" t="s">
        <v>137</v>
      </c>
      <c r="F25" s="10" t="s">
        <v>138</v>
      </c>
      <c r="G25" s="10" t="s">
        <v>139</v>
      </c>
      <c r="H25" s="10" t="s">
        <v>140</v>
      </c>
      <c r="I25" s="10" t="s">
        <v>141</v>
      </c>
      <c r="J25" s="10">
        <v>1</v>
      </c>
      <c r="K25" s="11" t="s">
        <v>65</v>
      </c>
      <c r="L25" s="11" t="s">
        <v>133</v>
      </c>
      <c r="M25" s="10">
        <v>52</v>
      </c>
      <c r="N25" s="10">
        <v>1</v>
      </c>
      <c r="O25" s="10" t="s">
        <v>142</v>
      </c>
      <c r="P25" s="1">
        <f t="shared" si="0"/>
        <v>0</v>
      </c>
    </row>
    <row r="26" spans="1:16" ht="195" x14ac:dyDescent="0.25">
      <c r="A26" s="6">
        <v>16</v>
      </c>
      <c r="B26" s="9" t="s">
        <v>143</v>
      </c>
      <c r="C26" s="10" t="s">
        <v>27</v>
      </c>
      <c r="D26" s="10" t="s">
        <v>144</v>
      </c>
      <c r="E26" s="10" t="s">
        <v>145</v>
      </c>
      <c r="F26" s="10" t="s">
        <v>146</v>
      </c>
      <c r="G26" s="10" t="s">
        <v>147</v>
      </c>
      <c r="H26" s="10" t="s">
        <v>148</v>
      </c>
      <c r="I26" s="10" t="s">
        <v>132</v>
      </c>
      <c r="J26" s="10">
        <v>6</v>
      </c>
      <c r="K26" s="11" t="s">
        <v>65</v>
      </c>
      <c r="L26" s="11" t="s">
        <v>149</v>
      </c>
      <c r="M26" s="10">
        <v>70</v>
      </c>
      <c r="N26" s="10">
        <v>6</v>
      </c>
      <c r="O26" s="10" t="s">
        <v>150</v>
      </c>
      <c r="P26" s="1">
        <f t="shared" si="0"/>
        <v>0</v>
      </c>
    </row>
    <row r="27" spans="1:16" ht="300" x14ac:dyDescent="0.25">
      <c r="A27" s="6">
        <v>17</v>
      </c>
      <c r="B27" s="9" t="s">
        <v>151</v>
      </c>
      <c r="C27" s="10" t="s">
        <v>27</v>
      </c>
      <c r="D27" s="10" t="s">
        <v>152</v>
      </c>
      <c r="E27" s="10" t="s">
        <v>153</v>
      </c>
      <c r="F27" s="10" t="s">
        <v>154</v>
      </c>
      <c r="G27" s="10" t="s">
        <v>155</v>
      </c>
      <c r="H27" s="10" t="s">
        <v>156</v>
      </c>
      <c r="I27" s="10" t="s">
        <v>132</v>
      </c>
      <c r="J27" s="10">
        <v>4</v>
      </c>
      <c r="K27" s="11" t="s">
        <v>65</v>
      </c>
      <c r="L27" s="11" t="s">
        <v>80</v>
      </c>
      <c r="M27" s="10">
        <v>43</v>
      </c>
      <c r="N27" s="10">
        <v>4</v>
      </c>
      <c r="O27" s="10" t="s">
        <v>157</v>
      </c>
      <c r="P27" s="1">
        <f t="shared" si="0"/>
        <v>0</v>
      </c>
    </row>
    <row r="28" spans="1:16" ht="180" x14ac:dyDescent="0.25">
      <c r="A28" s="6">
        <v>18</v>
      </c>
      <c r="B28" s="9" t="s">
        <v>158</v>
      </c>
      <c r="C28" s="10" t="s">
        <v>27</v>
      </c>
      <c r="D28" s="10" t="s">
        <v>159</v>
      </c>
      <c r="E28" s="10" t="s">
        <v>160</v>
      </c>
      <c r="F28" s="10" t="s">
        <v>161</v>
      </c>
      <c r="G28" s="10" t="s">
        <v>162</v>
      </c>
      <c r="H28" s="10" t="s">
        <v>163</v>
      </c>
      <c r="I28" s="10" t="s">
        <v>164</v>
      </c>
      <c r="J28" s="10">
        <v>2</v>
      </c>
      <c r="K28" s="11" t="s">
        <v>65</v>
      </c>
      <c r="L28" s="11" t="s">
        <v>80</v>
      </c>
      <c r="M28" s="10">
        <v>43</v>
      </c>
      <c r="N28" s="10">
        <v>2</v>
      </c>
      <c r="O28" s="10" t="s">
        <v>165</v>
      </c>
      <c r="P28" s="1">
        <f t="shared" si="0"/>
        <v>0</v>
      </c>
    </row>
    <row r="29" spans="1:16" ht="315" x14ac:dyDescent="0.25">
      <c r="A29" s="6">
        <v>19</v>
      </c>
      <c r="B29" s="9" t="s">
        <v>166</v>
      </c>
      <c r="C29" s="10" t="s">
        <v>27</v>
      </c>
      <c r="D29" s="10" t="s">
        <v>167</v>
      </c>
      <c r="E29" s="10" t="s">
        <v>168</v>
      </c>
      <c r="F29" s="10" t="s">
        <v>169</v>
      </c>
      <c r="G29" s="10" t="s">
        <v>170</v>
      </c>
      <c r="H29" s="10" t="s">
        <v>171</v>
      </c>
      <c r="I29" s="10" t="s">
        <v>172</v>
      </c>
      <c r="J29" s="10">
        <v>4</v>
      </c>
      <c r="K29" s="11" t="s">
        <v>65</v>
      </c>
      <c r="L29" s="11" t="s">
        <v>133</v>
      </c>
      <c r="M29" s="10">
        <v>52</v>
      </c>
      <c r="N29" s="10">
        <v>4</v>
      </c>
      <c r="O29" s="10" t="s">
        <v>173</v>
      </c>
      <c r="P29" s="1">
        <f t="shared" si="0"/>
        <v>0</v>
      </c>
    </row>
    <row r="30" spans="1:16" ht="240" x14ac:dyDescent="0.25">
      <c r="A30" s="6">
        <v>20</v>
      </c>
      <c r="B30" s="9" t="s">
        <v>174</v>
      </c>
      <c r="C30" s="10" t="s">
        <v>27</v>
      </c>
      <c r="D30" s="10" t="s">
        <v>175</v>
      </c>
      <c r="E30" s="10" t="s">
        <v>176</v>
      </c>
      <c r="F30" s="10" t="s">
        <v>177</v>
      </c>
      <c r="G30" s="10" t="s">
        <v>178</v>
      </c>
      <c r="H30" s="10" t="s">
        <v>179</v>
      </c>
      <c r="I30" s="10" t="s">
        <v>132</v>
      </c>
      <c r="J30" s="10">
        <v>4</v>
      </c>
      <c r="K30" s="11" t="s">
        <v>65</v>
      </c>
      <c r="L30" s="11" t="s">
        <v>80</v>
      </c>
      <c r="M30" s="10">
        <v>43</v>
      </c>
      <c r="N30" s="10">
        <v>4</v>
      </c>
      <c r="O30" s="10" t="s">
        <v>180</v>
      </c>
      <c r="P30" s="1">
        <f t="shared" si="0"/>
        <v>0</v>
      </c>
    </row>
    <row r="31" spans="1:16" ht="285" x14ac:dyDescent="0.25">
      <c r="A31" s="6">
        <v>21</v>
      </c>
      <c r="B31" s="9" t="s">
        <v>181</v>
      </c>
      <c r="C31" s="10" t="s">
        <v>27</v>
      </c>
      <c r="D31" s="10" t="s">
        <v>182</v>
      </c>
      <c r="E31" s="10" t="s">
        <v>183</v>
      </c>
      <c r="F31" s="10" t="s">
        <v>184</v>
      </c>
      <c r="G31" s="10" t="s">
        <v>185</v>
      </c>
      <c r="H31" s="10" t="s">
        <v>179</v>
      </c>
      <c r="I31" s="10" t="s">
        <v>132</v>
      </c>
      <c r="J31" s="10">
        <v>4</v>
      </c>
      <c r="K31" s="11" t="s">
        <v>65</v>
      </c>
      <c r="L31" s="11" t="s">
        <v>186</v>
      </c>
      <c r="M31" s="10">
        <v>69</v>
      </c>
      <c r="N31" s="10">
        <v>4</v>
      </c>
      <c r="O31" s="10" t="s">
        <v>187</v>
      </c>
      <c r="P31" s="1">
        <f t="shared" si="0"/>
        <v>0</v>
      </c>
    </row>
    <row r="32" spans="1:16" ht="270" x14ac:dyDescent="0.25">
      <c r="A32" s="6">
        <v>22</v>
      </c>
      <c r="B32" s="9" t="s">
        <v>188</v>
      </c>
      <c r="C32" s="10" t="s">
        <v>27</v>
      </c>
      <c r="D32" s="10" t="s">
        <v>189</v>
      </c>
      <c r="E32" s="10" t="s">
        <v>190</v>
      </c>
      <c r="F32" s="10" t="s">
        <v>191</v>
      </c>
      <c r="G32" s="10" t="s">
        <v>192</v>
      </c>
      <c r="H32" s="10" t="s">
        <v>193</v>
      </c>
      <c r="I32" s="10" t="s">
        <v>194</v>
      </c>
      <c r="J32" s="10">
        <v>1</v>
      </c>
      <c r="K32" s="11" t="s">
        <v>65</v>
      </c>
      <c r="L32" s="11" t="s">
        <v>66</v>
      </c>
      <c r="M32" s="10">
        <v>17</v>
      </c>
      <c r="N32" s="10">
        <v>1</v>
      </c>
      <c r="O32" s="10" t="s">
        <v>195</v>
      </c>
      <c r="P32" s="1">
        <f t="shared" si="0"/>
        <v>0</v>
      </c>
    </row>
    <row r="33" spans="1:16" ht="285" x14ac:dyDescent="0.25">
      <c r="A33" s="6">
        <v>23</v>
      </c>
      <c r="B33" s="9" t="s">
        <v>196</v>
      </c>
      <c r="C33" s="10" t="s">
        <v>27</v>
      </c>
      <c r="D33" s="10" t="s">
        <v>197</v>
      </c>
      <c r="E33" s="10" t="s">
        <v>198</v>
      </c>
      <c r="F33" s="10" t="s">
        <v>199</v>
      </c>
      <c r="G33" s="10" t="s">
        <v>200</v>
      </c>
      <c r="H33" s="10" t="s">
        <v>201</v>
      </c>
      <c r="I33" s="10" t="s">
        <v>202</v>
      </c>
      <c r="J33" s="10">
        <v>1</v>
      </c>
      <c r="K33" s="11" t="s">
        <v>72</v>
      </c>
      <c r="L33" s="11" t="s">
        <v>115</v>
      </c>
      <c r="M33" s="10">
        <v>35</v>
      </c>
      <c r="N33" s="10">
        <v>1</v>
      </c>
      <c r="O33" s="10" t="s">
        <v>203</v>
      </c>
      <c r="P33" s="1">
        <f t="shared" si="0"/>
        <v>0</v>
      </c>
    </row>
    <row r="34" spans="1:16" ht="255" x14ac:dyDescent="0.25">
      <c r="A34" s="6">
        <v>24</v>
      </c>
      <c r="B34" s="9" t="s">
        <v>204</v>
      </c>
      <c r="C34" s="10" t="s">
        <v>27</v>
      </c>
      <c r="D34" s="10" t="s">
        <v>205</v>
      </c>
      <c r="E34" s="10" t="s">
        <v>206</v>
      </c>
      <c r="F34" s="10" t="s">
        <v>207</v>
      </c>
      <c r="G34" s="10" t="s">
        <v>208</v>
      </c>
      <c r="H34" s="10" t="s">
        <v>209</v>
      </c>
      <c r="I34" s="10" t="s">
        <v>210</v>
      </c>
      <c r="J34" s="10">
        <v>1</v>
      </c>
      <c r="K34" s="11" t="s">
        <v>72</v>
      </c>
      <c r="L34" s="11" t="s">
        <v>211</v>
      </c>
      <c r="M34" s="10">
        <v>13</v>
      </c>
      <c r="N34" s="10">
        <v>1</v>
      </c>
      <c r="O34" s="10" t="s">
        <v>212</v>
      </c>
      <c r="P34" s="1">
        <f t="shared" si="0"/>
        <v>0</v>
      </c>
    </row>
    <row r="35" spans="1:16" ht="165" x14ac:dyDescent="0.25">
      <c r="A35" s="6">
        <v>25</v>
      </c>
      <c r="B35" s="9" t="s">
        <v>213</v>
      </c>
      <c r="C35" s="10" t="s">
        <v>27</v>
      </c>
      <c r="D35" s="10" t="s">
        <v>214</v>
      </c>
      <c r="E35" s="10" t="s">
        <v>215</v>
      </c>
      <c r="F35" s="10" t="s">
        <v>216</v>
      </c>
      <c r="G35" s="10" t="s">
        <v>217</v>
      </c>
      <c r="H35" s="10" t="s">
        <v>218</v>
      </c>
      <c r="I35" s="10" t="s">
        <v>219</v>
      </c>
      <c r="J35" s="10">
        <v>3</v>
      </c>
      <c r="K35" s="11" t="s">
        <v>72</v>
      </c>
      <c r="L35" s="11" t="s">
        <v>66</v>
      </c>
      <c r="M35" s="10">
        <v>22</v>
      </c>
      <c r="N35" s="10">
        <v>3</v>
      </c>
      <c r="O35" s="10" t="s">
        <v>220</v>
      </c>
      <c r="P35" s="1">
        <f t="shared" si="0"/>
        <v>0</v>
      </c>
    </row>
    <row r="36" spans="1:16" ht="285" x14ac:dyDescent="0.25">
      <c r="A36" s="6">
        <v>26</v>
      </c>
      <c r="B36" s="9" t="s">
        <v>221</v>
      </c>
      <c r="C36" s="10" t="s">
        <v>27</v>
      </c>
      <c r="D36" s="10" t="s">
        <v>222</v>
      </c>
      <c r="E36" s="10" t="s">
        <v>223</v>
      </c>
      <c r="F36" s="10" t="s">
        <v>224</v>
      </c>
      <c r="G36" s="10" t="s">
        <v>225</v>
      </c>
      <c r="H36" s="10" t="s">
        <v>226</v>
      </c>
      <c r="I36" s="10" t="s">
        <v>227</v>
      </c>
      <c r="J36" s="10">
        <v>1</v>
      </c>
      <c r="K36" s="11" t="s">
        <v>72</v>
      </c>
      <c r="L36" s="11" t="s">
        <v>66</v>
      </c>
      <c r="M36" s="10">
        <v>22</v>
      </c>
      <c r="N36" s="10">
        <v>1</v>
      </c>
      <c r="O36" s="10" t="s">
        <v>228</v>
      </c>
      <c r="P36" s="1">
        <f t="shared" si="0"/>
        <v>0</v>
      </c>
    </row>
    <row r="37" spans="1:16" ht="255" x14ac:dyDescent="0.25">
      <c r="A37" s="6">
        <v>27</v>
      </c>
      <c r="B37" s="9" t="s">
        <v>229</v>
      </c>
      <c r="C37" s="10" t="s">
        <v>27</v>
      </c>
      <c r="D37" s="10" t="s">
        <v>230</v>
      </c>
      <c r="E37" s="10" t="s">
        <v>231</v>
      </c>
      <c r="F37" s="10" t="s">
        <v>232</v>
      </c>
      <c r="G37" s="10" t="s">
        <v>233</v>
      </c>
      <c r="H37" s="10" t="s">
        <v>234</v>
      </c>
      <c r="I37" s="10" t="s">
        <v>235</v>
      </c>
      <c r="J37" s="10">
        <v>1</v>
      </c>
      <c r="K37" s="11" t="s">
        <v>72</v>
      </c>
      <c r="L37" s="11" t="s">
        <v>73</v>
      </c>
      <c r="M37" s="10">
        <v>30</v>
      </c>
      <c r="N37" s="10">
        <v>1</v>
      </c>
      <c r="O37" s="10" t="s">
        <v>236</v>
      </c>
      <c r="P37" s="1">
        <f t="shared" si="0"/>
        <v>0</v>
      </c>
    </row>
    <row r="38" spans="1:16" ht="165" x14ac:dyDescent="0.25">
      <c r="A38" s="6">
        <v>28</v>
      </c>
      <c r="B38" s="9" t="s">
        <v>237</v>
      </c>
      <c r="C38" s="10" t="s">
        <v>27</v>
      </c>
      <c r="D38" s="10" t="s">
        <v>238</v>
      </c>
      <c r="E38" s="10" t="s">
        <v>239</v>
      </c>
      <c r="F38" s="10" t="s">
        <v>240</v>
      </c>
      <c r="G38" s="10" t="s">
        <v>233</v>
      </c>
      <c r="H38" s="10" t="s">
        <v>234</v>
      </c>
      <c r="I38" s="10" t="s">
        <v>235</v>
      </c>
      <c r="J38" s="10">
        <v>1</v>
      </c>
      <c r="K38" s="11" t="s">
        <v>72</v>
      </c>
      <c r="L38" s="11" t="s">
        <v>73</v>
      </c>
      <c r="M38" s="10">
        <v>30</v>
      </c>
      <c r="N38" s="10">
        <v>1</v>
      </c>
      <c r="O38" s="10" t="s">
        <v>236</v>
      </c>
      <c r="P38" s="1">
        <f t="shared" si="0"/>
        <v>0</v>
      </c>
    </row>
    <row r="39" spans="1:16" ht="255" x14ac:dyDescent="0.25">
      <c r="A39" s="6">
        <v>29</v>
      </c>
      <c r="B39" s="9" t="s">
        <v>241</v>
      </c>
      <c r="C39" s="10" t="s">
        <v>27</v>
      </c>
      <c r="D39" s="10" t="s">
        <v>242</v>
      </c>
      <c r="E39" s="10" t="s">
        <v>243</v>
      </c>
      <c r="F39" s="10" t="s">
        <v>244</v>
      </c>
      <c r="G39" s="10" t="s">
        <v>245</v>
      </c>
      <c r="H39" s="10" t="s">
        <v>246</v>
      </c>
      <c r="I39" s="10" t="s">
        <v>247</v>
      </c>
      <c r="J39" s="10">
        <v>1</v>
      </c>
      <c r="K39" s="11" t="s">
        <v>72</v>
      </c>
      <c r="L39" s="11" t="s">
        <v>248</v>
      </c>
      <c r="M39" s="10">
        <v>30</v>
      </c>
      <c r="N39" s="10">
        <v>1</v>
      </c>
      <c r="O39" s="10" t="s">
        <v>249</v>
      </c>
      <c r="P39" s="1">
        <f t="shared" si="0"/>
        <v>0</v>
      </c>
    </row>
    <row r="40" spans="1:16" ht="165" x14ac:dyDescent="0.25">
      <c r="A40" s="6">
        <v>30</v>
      </c>
      <c r="B40" s="9" t="s">
        <v>250</v>
      </c>
      <c r="C40" s="10" t="s">
        <v>27</v>
      </c>
      <c r="D40" s="10" t="s">
        <v>251</v>
      </c>
      <c r="E40" s="10" t="s">
        <v>252</v>
      </c>
      <c r="F40" s="10" t="s">
        <v>253</v>
      </c>
      <c r="G40" s="10" t="s">
        <v>254</v>
      </c>
      <c r="H40" s="10" t="s">
        <v>255</v>
      </c>
      <c r="I40" s="10" t="s">
        <v>256</v>
      </c>
      <c r="J40" s="10">
        <v>5</v>
      </c>
      <c r="K40" s="11" t="s">
        <v>72</v>
      </c>
      <c r="L40" s="11" t="s">
        <v>80</v>
      </c>
      <c r="M40" s="10">
        <v>48</v>
      </c>
      <c r="N40" s="10">
        <v>5</v>
      </c>
      <c r="O40" s="10" t="s">
        <v>257</v>
      </c>
      <c r="P40" s="1">
        <f t="shared" si="0"/>
        <v>0</v>
      </c>
    </row>
    <row r="41" spans="1:16" ht="135" x14ac:dyDescent="0.25">
      <c r="A41" s="6">
        <v>31</v>
      </c>
      <c r="B41" s="9" t="s">
        <v>258</v>
      </c>
      <c r="C41" s="10" t="s">
        <v>27</v>
      </c>
      <c r="D41" s="10" t="s">
        <v>259</v>
      </c>
      <c r="E41" s="10" t="s">
        <v>260</v>
      </c>
      <c r="F41" s="10" t="s">
        <v>261</v>
      </c>
      <c r="G41" s="10" t="s">
        <v>262</v>
      </c>
      <c r="H41" s="10" t="s">
        <v>263</v>
      </c>
      <c r="I41" s="10" t="s">
        <v>264</v>
      </c>
      <c r="J41" s="10">
        <v>1</v>
      </c>
      <c r="K41" s="11" t="s">
        <v>72</v>
      </c>
      <c r="L41" s="11" t="s">
        <v>80</v>
      </c>
      <c r="M41" s="10">
        <v>48</v>
      </c>
      <c r="N41" s="10">
        <v>1</v>
      </c>
      <c r="O41" s="10" t="s">
        <v>265</v>
      </c>
      <c r="P41" s="1">
        <f t="shared" si="0"/>
        <v>0</v>
      </c>
    </row>
    <row r="42" spans="1:16" ht="195" x14ac:dyDescent="0.25">
      <c r="A42" s="6">
        <v>32</v>
      </c>
      <c r="B42" s="9" t="s">
        <v>266</v>
      </c>
      <c r="C42" s="10" t="s">
        <v>27</v>
      </c>
      <c r="D42" s="10" t="s">
        <v>267</v>
      </c>
      <c r="E42" s="10" t="s">
        <v>268</v>
      </c>
      <c r="F42" s="10" t="s">
        <v>269</v>
      </c>
      <c r="G42" s="10" t="s">
        <v>270</v>
      </c>
      <c r="H42" s="10" t="s">
        <v>271</v>
      </c>
      <c r="I42" s="10" t="s">
        <v>272</v>
      </c>
      <c r="J42" s="10">
        <v>2</v>
      </c>
      <c r="K42" s="11" t="s">
        <v>65</v>
      </c>
      <c r="L42" s="11" t="s">
        <v>66</v>
      </c>
      <c r="M42" s="10">
        <v>17</v>
      </c>
      <c r="N42" s="10">
        <v>2</v>
      </c>
      <c r="O42" s="10" t="s">
        <v>273</v>
      </c>
      <c r="P42" s="1">
        <f t="shared" si="0"/>
        <v>0</v>
      </c>
    </row>
    <row r="43" spans="1:16" ht="195" x14ac:dyDescent="0.25">
      <c r="A43" s="6">
        <v>33</v>
      </c>
      <c r="B43" s="9" t="s">
        <v>274</v>
      </c>
      <c r="C43" s="10" t="s">
        <v>27</v>
      </c>
      <c r="D43" s="10" t="s">
        <v>275</v>
      </c>
      <c r="E43" s="10" t="s">
        <v>276</v>
      </c>
      <c r="F43" s="10" t="s">
        <v>277</v>
      </c>
      <c r="G43" s="10" t="s">
        <v>278</v>
      </c>
      <c r="H43" s="10" t="s">
        <v>279</v>
      </c>
      <c r="I43" s="10" t="s">
        <v>280</v>
      </c>
      <c r="J43" s="10">
        <v>8</v>
      </c>
      <c r="K43" s="11" t="s">
        <v>65</v>
      </c>
      <c r="L43" s="11" t="s">
        <v>149</v>
      </c>
      <c r="M43" s="10">
        <v>70</v>
      </c>
      <c r="N43" s="10">
        <v>8</v>
      </c>
      <c r="O43" s="10" t="s">
        <v>281</v>
      </c>
      <c r="P43" s="1">
        <f t="shared" si="0"/>
        <v>0</v>
      </c>
    </row>
    <row r="44" spans="1:16" ht="270" x14ac:dyDescent="0.25">
      <c r="A44" s="6">
        <v>34</v>
      </c>
      <c r="B44" s="9" t="s">
        <v>282</v>
      </c>
      <c r="C44" s="10" t="s">
        <v>27</v>
      </c>
      <c r="D44" s="10" t="s">
        <v>283</v>
      </c>
      <c r="E44" s="10" t="s">
        <v>284</v>
      </c>
      <c r="F44" s="10" t="s">
        <v>285</v>
      </c>
      <c r="G44" s="10" t="s">
        <v>286</v>
      </c>
      <c r="H44" s="10" t="s">
        <v>122</v>
      </c>
      <c r="I44" s="10" t="s">
        <v>123</v>
      </c>
      <c r="J44" s="10">
        <v>4</v>
      </c>
      <c r="K44" s="11" t="s">
        <v>124</v>
      </c>
      <c r="L44" s="11" t="s">
        <v>125</v>
      </c>
      <c r="M44" s="10">
        <v>46</v>
      </c>
      <c r="N44" s="10">
        <v>4</v>
      </c>
      <c r="O44" s="10" t="s">
        <v>287</v>
      </c>
      <c r="P44" s="1">
        <f t="shared" si="0"/>
        <v>0</v>
      </c>
    </row>
    <row r="45" spans="1:16" ht="270" x14ac:dyDescent="0.25">
      <c r="A45" s="6">
        <v>35</v>
      </c>
      <c r="B45" s="9" t="s">
        <v>288</v>
      </c>
      <c r="C45" s="10" t="s">
        <v>27</v>
      </c>
      <c r="D45" s="10" t="s">
        <v>289</v>
      </c>
      <c r="E45" s="10" t="s">
        <v>290</v>
      </c>
      <c r="F45" s="10" t="s">
        <v>291</v>
      </c>
      <c r="G45" s="10" t="s">
        <v>292</v>
      </c>
      <c r="H45" s="10" t="s">
        <v>279</v>
      </c>
      <c r="I45" s="10" t="s">
        <v>280</v>
      </c>
      <c r="J45" s="10">
        <v>8</v>
      </c>
      <c r="K45" s="11" t="s">
        <v>65</v>
      </c>
      <c r="L45" s="11" t="s">
        <v>149</v>
      </c>
      <c r="M45" s="10">
        <v>70</v>
      </c>
      <c r="N45" s="10">
        <v>8</v>
      </c>
      <c r="O45" s="10" t="s">
        <v>293</v>
      </c>
      <c r="P45" s="1">
        <f t="shared" si="0"/>
        <v>0</v>
      </c>
    </row>
    <row r="46" spans="1:16" ht="255" x14ac:dyDescent="0.25">
      <c r="A46" s="6">
        <v>36</v>
      </c>
      <c r="B46" s="9" t="s">
        <v>294</v>
      </c>
      <c r="C46" s="10" t="s">
        <v>27</v>
      </c>
      <c r="D46" s="10" t="s">
        <v>295</v>
      </c>
      <c r="E46" s="10" t="s">
        <v>296</v>
      </c>
      <c r="F46" s="10" t="s">
        <v>297</v>
      </c>
      <c r="G46" s="10" t="s">
        <v>298</v>
      </c>
      <c r="H46" s="10" t="s">
        <v>279</v>
      </c>
      <c r="I46" s="10" t="s">
        <v>299</v>
      </c>
      <c r="J46" s="10">
        <v>8</v>
      </c>
      <c r="K46" s="11" t="s">
        <v>65</v>
      </c>
      <c r="L46" s="11" t="s">
        <v>149</v>
      </c>
      <c r="M46" s="10">
        <v>70</v>
      </c>
      <c r="N46" s="10">
        <v>8</v>
      </c>
      <c r="O46" s="10" t="s">
        <v>300</v>
      </c>
      <c r="P46" s="1">
        <f t="shared" si="0"/>
        <v>0</v>
      </c>
    </row>
    <row r="47" spans="1:16" ht="225" x14ac:dyDescent="0.25">
      <c r="A47" s="6">
        <v>37</v>
      </c>
      <c r="B47" s="9" t="s">
        <v>301</v>
      </c>
      <c r="C47" s="10" t="s">
        <v>27</v>
      </c>
      <c r="D47" s="10" t="s">
        <v>302</v>
      </c>
      <c r="E47" s="10" t="s">
        <v>303</v>
      </c>
      <c r="F47" s="10" t="s">
        <v>304</v>
      </c>
      <c r="G47" s="10" t="s">
        <v>305</v>
      </c>
      <c r="H47" s="10" t="s">
        <v>306</v>
      </c>
      <c r="I47" s="10" t="s">
        <v>307</v>
      </c>
      <c r="J47" s="10">
        <v>1</v>
      </c>
      <c r="K47" s="11" t="s">
        <v>72</v>
      </c>
      <c r="L47" s="11" t="s">
        <v>308</v>
      </c>
      <c r="M47" s="10">
        <v>13</v>
      </c>
      <c r="N47" s="10">
        <v>1</v>
      </c>
      <c r="O47" s="10" t="s">
        <v>309</v>
      </c>
      <c r="P47" s="1">
        <f t="shared" si="0"/>
        <v>0</v>
      </c>
    </row>
    <row r="48" spans="1:16" ht="150" x14ac:dyDescent="0.25">
      <c r="A48" s="6">
        <v>38</v>
      </c>
      <c r="B48" s="9" t="s">
        <v>401</v>
      </c>
      <c r="C48" s="10" t="s">
        <v>27</v>
      </c>
      <c r="D48" s="10" t="s">
        <v>310</v>
      </c>
      <c r="E48" s="10" t="s">
        <v>311</v>
      </c>
      <c r="F48" s="10" t="s">
        <v>312</v>
      </c>
      <c r="G48" s="10" t="s">
        <v>313</v>
      </c>
      <c r="H48" s="10" t="s">
        <v>314</v>
      </c>
      <c r="I48" s="10" t="s">
        <v>315</v>
      </c>
      <c r="J48" s="10">
        <v>1</v>
      </c>
      <c r="K48" s="11" t="s">
        <v>316</v>
      </c>
      <c r="L48" s="11" t="s">
        <v>107</v>
      </c>
      <c r="M48" s="10">
        <v>22</v>
      </c>
      <c r="N48" s="10">
        <v>1</v>
      </c>
      <c r="O48" s="10" t="s">
        <v>422</v>
      </c>
      <c r="P48" s="1">
        <f t="shared" si="0"/>
        <v>0</v>
      </c>
    </row>
    <row r="49" spans="1:16" ht="150" x14ac:dyDescent="0.25">
      <c r="A49" s="6">
        <v>39</v>
      </c>
      <c r="B49" s="9" t="s">
        <v>402</v>
      </c>
      <c r="C49" s="10" t="s">
        <v>27</v>
      </c>
      <c r="D49" s="10" t="s">
        <v>317</v>
      </c>
      <c r="E49" s="10" t="s">
        <v>311</v>
      </c>
      <c r="F49" s="10" t="s">
        <v>318</v>
      </c>
      <c r="G49" s="10" t="s">
        <v>319</v>
      </c>
      <c r="H49" s="10" t="s">
        <v>320</v>
      </c>
      <c r="I49" s="10" t="s">
        <v>321</v>
      </c>
      <c r="J49" s="10">
        <v>3</v>
      </c>
      <c r="K49" s="11" t="s">
        <v>316</v>
      </c>
      <c r="L49" s="11" t="s">
        <v>322</v>
      </c>
      <c r="M49" s="10">
        <v>48</v>
      </c>
      <c r="N49" s="10"/>
      <c r="O49" s="10" t="s">
        <v>25</v>
      </c>
      <c r="P49" s="1">
        <f t="shared" si="0"/>
        <v>3</v>
      </c>
    </row>
    <row r="50" spans="1:16" ht="180" x14ac:dyDescent="0.25">
      <c r="A50" s="6">
        <v>40</v>
      </c>
      <c r="B50" s="9" t="s">
        <v>403</v>
      </c>
      <c r="C50" s="10" t="s">
        <v>27</v>
      </c>
      <c r="D50" s="10" t="s">
        <v>323</v>
      </c>
      <c r="E50" s="10" t="s">
        <v>324</v>
      </c>
      <c r="F50" s="10" t="s">
        <v>325</v>
      </c>
      <c r="G50" s="10" t="s">
        <v>326</v>
      </c>
      <c r="H50" s="10" t="s">
        <v>327</v>
      </c>
      <c r="I50" s="10" t="s">
        <v>315</v>
      </c>
      <c r="J50" s="10">
        <v>2</v>
      </c>
      <c r="K50" s="11" t="s">
        <v>316</v>
      </c>
      <c r="L50" s="12">
        <v>43465</v>
      </c>
      <c r="M50" s="10">
        <v>21</v>
      </c>
      <c r="N50" s="10">
        <v>1</v>
      </c>
      <c r="O50" s="10" t="s">
        <v>424</v>
      </c>
      <c r="P50" s="1">
        <f t="shared" si="0"/>
        <v>1</v>
      </c>
    </row>
    <row r="51" spans="1:16" ht="105" x14ac:dyDescent="0.25">
      <c r="A51" s="6">
        <v>41</v>
      </c>
      <c r="B51" s="9" t="s">
        <v>404</v>
      </c>
      <c r="C51" s="10" t="s">
        <v>27</v>
      </c>
      <c r="D51" s="10" t="s">
        <v>328</v>
      </c>
      <c r="E51" s="10" t="s">
        <v>324</v>
      </c>
      <c r="F51" s="10" t="s">
        <v>329</v>
      </c>
      <c r="G51" s="10" t="s">
        <v>330</v>
      </c>
      <c r="H51" s="10" t="s">
        <v>331</v>
      </c>
      <c r="I51" s="10" t="s">
        <v>332</v>
      </c>
      <c r="J51" s="10">
        <v>3</v>
      </c>
      <c r="K51" s="11" t="s">
        <v>316</v>
      </c>
      <c r="L51" s="11" t="s">
        <v>322</v>
      </c>
      <c r="M51" s="10">
        <v>48</v>
      </c>
      <c r="N51" s="10"/>
      <c r="O51" s="10" t="s">
        <v>25</v>
      </c>
      <c r="P51" s="1">
        <f t="shared" si="0"/>
        <v>3</v>
      </c>
    </row>
    <row r="52" spans="1:16" ht="135" x14ac:dyDescent="0.25">
      <c r="A52" s="6">
        <v>42</v>
      </c>
      <c r="B52" s="9" t="s">
        <v>405</v>
      </c>
      <c r="C52" s="10" t="s">
        <v>27</v>
      </c>
      <c r="D52" s="10" t="s">
        <v>333</v>
      </c>
      <c r="E52" s="10" t="s">
        <v>334</v>
      </c>
      <c r="F52" s="10" t="s">
        <v>335</v>
      </c>
      <c r="G52" s="10" t="s">
        <v>336</v>
      </c>
      <c r="H52" s="10" t="s">
        <v>337</v>
      </c>
      <c r="I52" s="10" t="s">
        <v>315</v>
      </c>
      <c r="J52" s="10">
        <v>2</v>
      </c>
      <c r="K52" s="11" t="s">
        <v>316</v>
      </c>
      <c r="L52" s="11" t="s">
        <v>107</v>
      </c>
      <c r="M52" s="10">
        <v>21</v>
      </c>
      <c r="N52" s="10">
        <v>2</v>
      </c>
      <c r="O52" s="10" t="s">
        <v>425</v>
      </c>
      <c r="P52" s="1">
        <f t="shared" si="0"/>
        <v>0</v>
      </c>
    </row>
    <row r="53" spans="1:16" ht="90" x14ac:dyDescent="0.25">
      <c r="A53" s="6">
        <v>43</v>
      </c>
      <c r="B53" s="9" t="s">
        <v>406</v>
      </c>
      <c r="C53" s="10" t="s">
        <v>27</v>
      </c>
      <c r="D53" s="10" t="s">
        <v>338</v>
      </c>
      <c r="E53" s="10" t="s">
        <v>339</v>
      </c>
      <c r="F53" s="10" t="s">
        <v>340</v>
      </c>
      <c r="G53" s="10" t="s">
        <v>341</v>
      </c>
      <c r="H53" s="10" t="s">
        <v>342</v>
      </c>
      <c r="I53" s="10" t="s">
        <v>315</v>
      </c>
      <c r="J53" s="10">
        <v>2</v>
      </c>
      <c r="K53" s="11" t="s">
        <v>316</v>
      </c>
      <c r="L53" s="11" t="s">
        <v>107</v>
      </c>
      <c r="M53" s="10">
        <v>21</v>
      </c>
      <c r="N53" s="10">
        <v>2</v>
      </c>
      <c r="O53" s="10" t="s">
        <v>426</v>
      </c>
      <c r="P53" s="1">
        <f t="shared" si="0"/>
        <v>0</v>
      </c>
    </row>
    <row r="54" spans="1:16" ht="135" x14ac:dyDescent="0.25">
      <c r="A54" s="6">
        <v>44</v>
      </c>
      <c r="B54" s="9" t="s">
        <v>407</v>
      </c>
      <c r="C54" s="10" t="s">
        <v>27</v>
      </c>
      <c r="D54" s="10" t="s">
        <v>343</v>
      </c>
      <c r="E54" s="10" t="s">
        <v>344</v>
      </c>
      <c r="F54" s="10" t="s">
        <v>345</v>
      </c>
      <c r="G54" s="10" t="s">
        <v>346</v>
      </c>
      <c r="H54" s="10" t="s">
        <v>347</v>
      </c>
      <c r="I54" s="10" t="s">
        <v>315</v>
      </c>
      <c r="J54" s="10">
        <v>2</v>
      </c>
      <c r="K54" s="11" t="s">
        <v>316</v>
      </c>
      <c r="L54" s="12">
        <v>43465</v>
      </c>
      <c r="M54" s="10">
        <v>21</v>
      </c>
      <c r="N54" s="10">
        <v>1</v>
      </c>
      <c r="O54" s="10" t="s">
        <v>427</v>
      </c>
      <c r="P54" s="1">
        <f t="shared" si="0"/>
        <v>1</v>
      </c>
    </row>
    <row r="55" spans="1:16" ht="90" x14ac:dyDescent="0.25">
      <c r="A55" s="6">
        <v>45</v>
      </c>
      <c r="B55" s="9" t="s">
        <v>408</v>
      </c>
      <c r="C55" s="10" t="s">
        <v>27</v>
      </c>
      <c r="D55" s="10" t="s">
        <v>348</v>
      </c>
      <c r="E55" s="10" t="s">
        <v>349</v>
      </c>
      <c r="F55" s="10" t="s">
        <v>350</v>
      </c>
      <c r="G55" s="10" t="s">
        <v>351</v>
      </c>
      <c r="H55" s="10" t="s">
        <v>352</v>
      </c>
      <c r="I55" s="10" t="s">
        <v>353</v>
      </c>
      <c r="J55" s="10">
        <v>2</v>
      </c>
      <c r="K55" s="11" t="s">
        <v>316</v>
      </c>
      <c r="L55" s="11" t="s">
        <v>107</v>
      </c>
      <c r="M55" s="10">
        <v>21</v>
      </c>
      <c r="N55" s="10">
        <v>2</v>
      </c>
      <c r="O55" s="10" t="s">
        <v>428</v>
      </c>
      <c r="P55" s="1">
        <f t="shared" si="0"/>
        <v>0</v>
      </c>
    </row>
    <row r="56" spans="1:16" ht="90" x14ac:dyDescent="0.25">
      <c r="A56" s="6">
        <v>46</v>
      </c>
      <c r="B56" s="9" t="s">
        <v>409</v>
      </c>
      <c r="C56" s="10" t="s">
        <v>27</v>
      </c>
      <c r="D56" s="10" t="s">
        <v>354</v>
      </c>
      <c r="E56" s="10" t="s">
        <v>355</v>
      </c>
      <c r="F56" s="10" t="s">
        <v>356</v>
      </c>
      <c r="G56" s="10" t="s">
        <v>357</v>
      </c>
      <c r="H56" s="10" t="s">
        <v>357</v>
      </c>
      <c r="I56" s="10" t="s">
        <v>358</v>
      </c>
      <c r="J56" s="10">
        <v>3</v>
      </c>
      <c r="K56" s="11" t="s">
        <v>316</v>
      </c>
      <c r="L56" s="11" t="s">
        <v>322</v>
      </c>
      <c r="M56" s="10">
        <v>48</v>
      </c>
      <c r="N56" s="10"/>
      <c r="O56" s="10" t="s">
        <v>25</v>
      </c>
      <c r="P56" s="1">
        <f t="shared" si="0"/>
        <v>3</v>
      </c>
    </row>
    <row r="57" spans="1:16" ht="135" x14ac:dyDescent="0.25">
      <c r="A57" s="6">
        <v>47</v>
      </c>
      <c r="B57" s="9" t="s">
        <v>410</v>
      </c>
      <c r="C57" s="10" t="s">
        <v>27</v>
      </c>
      <c r="D57" s="10" t="s">
        <v>359</v>
      </c>
      <c r="E57" s="10" t="s">
        <v>360</v>
      </c>
      <c r="F57" s="10" t="s">
        <v>361</v>
      </c>
      <c r="G57" s="10" t="s">
        <v>362</v>
      </c>
      <c r="H57" s="10" t="s">
        <v>362</v>
      </c>
      <c r="I57" s="10" t="s">
        <v>315</v>
      </c>
      <c r="J57" s="10">
        <v>1</v>
      </c>
      <c r="K57" s="11" t="s">
        <v>316</v>
      </c>
      <c r="L57" s="11" t="s">
        <v>107</v>
      </c>
      <c r="M57" s="10">
        <v>21</v>
      </c>
      <c r="N57" s="10">
        <v>1</v>
      </c>
      <c r="O57" s="10" t="s">
        <v>429</v>
      </c>
      <c r="P57" s="1">
        <f t="shared" si="0"/>
        <v>0</v>
      </c>
    </row>
    <row r="58" spans="1:16" ht="150" x14ac:dyDescent="0.25">
      <c r="A58" s="6">
        <v>48</v>
      </c>
      <c r="B58" s="9" t="s">
        <v>411</v>
      </c>
      <c r="C58" s="10" t="s">
        <v>27</v>
      </c>
      <c r="D58" s="10" t="s">
        <v>363</v>
      </c>
      <c r="E58" s="10" t="s">
        <v>364</v>
      </c>
      <c r="F58" s="10" t="s">
        <v>365</v>
      </c>
      <c r="G58" s="10" t="s">
        <v>366</v>
      </c>
      <c r="H58" s="10" t="s">
        <v>367</v>
      </c>
      <c r="I58" s="10" t="s">
        <v>315</v>
      </c>
      <c r="J58" s="10">
        <v>2</v>
      </c>
      <c r="K58" s="11" t="s">
        <v>316</v>
      </c>
      <c r="L58" s="11" t="s">
        <v>322</v>
      </c>
      <c r="M58" s="10">
        <v>48</v>
      </c>
      <c r="N58" s="10"/>
      <c r="O58" s="10" t="s">
        <v>25</v>
      </c>
      <c r="P58" s="1">
        <f t="shared" si="0"/>
        <v>2</v>
      </c>
    </row>
    <row r="59" spans="1:16" ht="180" x14ac:dyDescent="0.25">
      <c r="A59" s="6">
        <v>49</v>
      </c>
      <c r="B59" s="9" t="s">
        <v>412</v>
      </c>
      <c r="C59" s="10" t="s">
        <v>27</v>
      </c>
      <c r="D59" s="10" t="s">
        <v>368</v>
      </c>
      <c r="E59" s="10" t="s">
        <v>369</v>
      </c>
      <c r="F59" s="10" t="s">
        <v>370</v>
      </c>
      <c r="G59" s="10" t="s">
        <v>371</v>
      </c>
      <c r="H59" s="10" t="s">
        <v>371</v>
      </c>
      <c r="I59" s="10" t="s">
        <v>315</v>
      </c>
      <c r="J59" s="10">
        <v>1</v>
      </c>
      <c r="K59" s="11" t="s">
        <v>316</v>
      </c>
      <c r="L59" s="11" t="s">
        <v>107</v>
      </c>
      <c r="M59" s="10">
        <v>21</v>
      </c>
      <c r="N59" s="10">
        <v>1</v>
      </c>
      <c r="O59" s="10" t="s">
        <v>430</v>
      </c>
      <c r="P59" s="1">
        <f t="shared" si="0"/>
        <v>0</v>
      </c>
    </row>
    <row r="60" spans="1:16" ht="105" x14ac:dyDescent="0.25">
      <c r="A60" s="6">
        <v>50</v>
      </c>
      <c r="B60" s="9" t="s">
        <v>413</v>
      </c>
      <c r="C60" s="10" t="s">
        <v>27</v>
      </c>
      <c r="D60" s="10" t="s">
        <v>372</v>
      </c>
      <c r="E60" s="10" t="s">
        <v>373</v>
      </c>
      <c r="F60" s="10" t="s">
        <v>374</v>
      </c>
      <c r="G60" s="10" t="s">
        <v>357</v>
      </c>
      <c r="H60" s="10" t="s">
        <v>357</v>
      </c>
      <c r="I60" s="10" t="s">
        <v>358</v>
      </c>
      <c r="J60" s="10">
        <v>3</v>
      </c>
      <c r="K60" s="11" t="s">
        <v>316</v>
      </c>
      <c r="L60" s="11" t="s">
        <v>322</v>
      </c>
      <c r="M60" s="10">
        <v>48</v>
      </c>
      <c r="N60" s="10"/>
      <c r="O60" s="10" t="s">
        <v>25</v>
      </c>
      <c r="P60" s="1">
        <f t="shared" si="0"/>
        <v>3</v>
      </c>
    </row>
    <row r="61" spans="1:16" ht="120" x14ac:dyDescent="0.25">
      <c r="A61" s="6">
        <v>51</v>
      </c>
      <c r="B61" s="9" t="s">
        <v>414</v>
      </c>
      <c r="C61" s="10" t="s">
        <v>27</v>
      </c>
      <c r="D61" s="10" t="s">
        <v>375</v>
      </c>
      <c r="E61" s="10" t="s">
        <v>376</v>
      </c>
      <c r="F61" s="10" t="s">
        <v>377</v>
      </c>
      <c r="G61" s="10" t="s">
        <v>378</v>
      </c>
      <c r="H61" s="10" t="s">
        <v>378</v>
      </c>
      <c r="I61" s="10" t="s">
        <v>315</v>
      </c>
      <c r="J61" s="10">
        <v>1</v>
      </c>
      <c r="K61" s="11" t="s">
        <v>316</v>
      </c>
      <c r="L61" s="11" t="s">
        <v>107</v>
      </c>
      <c r="M61" s="10">
        <v>21</v>
      </c>
      <c r="N61" s="10">
        <v>1</v>
      </c>
      <c r="O61" s="10" t="s">
        <v>431</v>
      </c>
      <c r="P61" s="1">
        <f t="shared" si="0"/>
        <v>0</v>
      </c>
    </row>
    <row r="62" spans="1:16" ht="120" x14ac:dyDescent="0.25">
      <c r="A62" s="6">
        <v>52</v>
      </c>
      <c r="B62" s="9" t="s">
        <v>415</v>
      </c>
      <c r="C62" s="10" t="s">
        <v>27</v>
      </c>
      <c r="D62" s="10" t="s">
        <v>379</v>
      </c>
      <c r="E62" s="10" t="s">
        <v>376</v>
      </c>
      <c r="F62" s="10" t="s">
        <v>377</v>
      </c>
      <c r="G62" s="10" t="s">
        <v>380</v>
      </c>
      <c r="H62" s="10" t="s">
        <v>381</v>
      </c>
      <c r="I62" s="10" t="s">
        <v>381</v>
      </c>
      <c r="J62" s="10">
        <v>1</v>
      </c>
      <c r="K62" s="11" t="s">
        <v>316</v>
      </c>
      <c r="L62" s="11" t="s">
        <v>322</v>
      </c>
      <c r="M62" s="10">
        <v>48</v>
      </c>
      <c r="N62" s="10"/>
      <c r="O62" s="10" t="s">
        <v>25</v>
      </c>
      <c r="P62" s="1">
        <f t="shared" si="0"/>
        <v>1</v>
      </c>
    </row>
    <row r="63" spans="1:16" ht="90" x14ac:dyDescent="0.25">
      <c r="A63" s="6">
        <v>53</v>
      </c>
      <c r="B63" s="9" t="s">
        <v>416</v>
      </c>
      <c r="C63" s="10" t="s">
        <v>27</v>
      </c>
      <c r="D63" s="10" t="s">
        <v>382</v>
      </c>
      <c r="E63" s="10" t="s">
        <v>383</v>
      </c>
      <c r="F63" s="10" t="s">
        <v>384</v>
      </c>
      <c r="G63" s="10" t="s">
        <v>385</v>
      </c>
      <c r="H63" s="10" t="s">
        <v>386</v>
      </c>
      <c r="I63" s="10" t="s">
        <v>315</v>
      </c>
      <c r="J63" s="10">
        <v>3</v>
      </c>
      <c r="K63" s="11" t="s">
        <v>316</v>
      </c>
      <c r="L63" s="11" t="s">
        <v>107</v>
      </c>
      <c r="M63" s="10">
        <v>21</v>
      </c>
      <c r="N63" s="10">
        <v>3</v>
      </c>
      <c r="O63" s="10" t="s">
        <v>432</v>
      </c>
      <c r="P63" s="1">
        <f t="shared" si="0"/>
        <v>0</v>
      </c>
    </row>
    <row r="64" spans="1:16" ht="75" x14ac:dyDescent="0.25">
      <c r="A64" s="6">
        <v>54</v>
      </c>
      <c r="B64" s="9" t="s">
        <v>417</v>
      </c>
      <c r="C64" s="10" t="s">
        <v>27</v>
      </c>
      <c r="D64" s="10" t="s">
        <v>387</v>
      </c>
      <c r="E64" s="10" t="s">
        <v>383</v>
      </c>
      <c r="F64" s="10" t="s">
        <v>388</v>
      </c>
      <c r="G64" s="10" t="s">
        <v>389</v>
      </c>
      <c r="H64" s="10" t="s">
        <v>389</v>
      </c>
      <c r="I64" s="10" t="s">
        <v>390</v>
      </c>
      <c r="J64" s="10">
        <v>1</v>
      </c>
      <c r="K64" s="11" t="s">
        <v>316</v>
      </c>
      <c r="L64" s="11" t="s">
        <v>107</v>
      </c>
      <c r="M64" s="10">
        <v>21</v>
      </c>
      <c r="N64" s="10">
        <v>1</v>
      </c>
      <c r="O64" s="10" t="s">
        <v>433</v>
      </c>
      <c r="P64" s="1">
        <f t="shared" si="0"/>
        <v>0</v>
      </c>
    </row>
    <row r="65" spans="1:16" ht="135" x14ac:dyDescent="0.25">
      <c r="A65" s="6">
        <v>55</v>
      </c>
      <c r="B65" s="9" t="s">
        <v>418</v>
      </c>
      <c r="C65" s="10" t="s">
        <v>27</v>
      </c>
      <c r="D65" s="10" t="s">
        <v>391</v>
      </c>
      <c r="E65" s="10" t="s">
        <v>392</v>
      </c>
      <c r="F65" s="10" t="s">
        <v>393</v>
      </c>
      <c r="G65" s="10" t="s">
        <v>394</v>
      </c>
      <c r="H65" s="10" t="s">
        <v>395</v>
      </c>
      <c r="I65" s="10" t="s">
        <v>396</v>
      </c>
      <c r="J65" s="10">
        <v>2</v>
      </c>
      <c r="K65" s="11" t="s">
        <v>316</v>
      </c>
      <c r="L65" s="11" t="s">
        <v>322</v>
      </c>
      <c r="M65" s="10">
        <v>48</v>
      </c>
      <c r="N65" s="10"/>
      <c r="O65" s="10" t="s">
        <v>25</v>
      </c>
      <c r="P65" s="1">
        <f t="shared" si="0"/>
        <v>2</v>
      </c>
    </row>
    <row r="66" spans="1:16" ht="105" x14ac:dyDescent="0.25">
      <c r="A66" s="6">
        <v>56</v>
      </c>
      <c r="B66" s="9" t="s">
        <v>419</v>
      </c>
      <c r="C66" s="10" t="s">
        <v>27</v>
      </c>
      <c r="D66" s="10" t="s">
        <v>397</v>
      </c>
      <c r="E66" s="10" t="s">
        <v>392</v>
      </c>
      <c r="F66" s="10" t="s">
        <v>398</v>
      </c>
      <c r="G66" s="10" t="s">
        <v>399</v>
      </c>
      <c r="H66" s="10" t="s">
        <v>400</v>
      </c>
      <c r="I66" s="10" t="s">
        <v>315</v>
      </c>
      <c r="J66" s="10">
        <v>2</v>
      </c>
      <c r="K66" s="11" t="s">
        <v>316</v>
      </c>
      <c r="L66" s="11" t="s">
        <v>322</v>
      </c>
      <c r="M66" s="10">
        <v>48</v>
      </c>
      <c r="N66" s="10"/>
      <c r="O66" s="10" t="s">
        <v>25</v>
      </c>
      <c r="P66" s="1">
        <f t="shared" si="0"/>
        <v>2</v>
      </c>
    </row>
    <row r="351003" spans="1:1" ht="105" x14ac:dyDescent="0.25">
      <c r="A351003" s="1" t="s">
        <v>26</v>
      </c>
    </row>
    <row r="351004" spans="1:1" ht="135" x14ac:dyDescent="0.25">
      <c r="A351004" s="1" t="s">
        <v>27</v>
      </c>
    </row>
  </sheetData>
  <sheetProtection algorithmName="SHA-512" hashValue="59E1OyjalOaxuEGKi6Z1Td4Fjpjy+Sxk7lI6K7Hvj5S3lG8WtH1MbYCkEJdbTTWr3/siSBFY0mzZRF3rVyn+cQ==" saltValue="kESncCdPlXA/3wYtnwCiCw==" spinCount="100000" sheet="1" objects="1" scenarios="1" selectLockedCells="1" selectUnlockedCells="1"/>
  <autoFilter ref="A10:P66"/>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6">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6">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6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6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6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66">
      <formula1>0</formula1>
      <formula2>390</formula2>
    </dataValidation>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114155-2C14-4FDA-9FA6-D1E5E09166A9}"/>
</file>

<file path=customXml/itemProps2.xml><?xml version="1.0" encoding="utf-8"?>
<ds:datastoreItem xmlns:ds="http://schemas.openxmlformats.org/officeDocument/2006/customXml" ds:itemID="{D80FDE5F-F11E-4BD7-9160-D90C34832C67}">
  <ds:schemaRef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schemas.microsoft.com/sharepoint/v3"/>
    <ds:schemaRef ds:uri="47cb3e12-45b3-4531-b84f-87359d4b7239"/>
    <ds:schemaRef ds:uri="a16ba950-d015-4cbc-806e-9cba0f1b552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F0B49C3-27FF-448D-9E7C-0EA415540F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Andrea Luengas Pachon</cp:lastModifiedBy>
  <dcterms:created xsi:type="dcterms:W3CDTF">2018-06-29T19:47:58Z</dcterms:created>
  <dcterms:modified xsi:type="dcterms:W3CDTF">2021-11-29T20:01:48Z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54530200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